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THERIN\Documents\Documetos cuarentena Banco FIE\2022\EVC - JUNIO 2022\"/>
    </mc:Choice>
  </mc:AlternateContent>
  <workbookProtection workbookAlgorithmName="SHA-512" workbookHashValue="ZabsiTV7BO5p0zgAZ2Ma5ZIbVqLgv1qDJ4RPxxOZPusz9HkwAJCCSf4Nqb+LNSB/0378TLAKwmm+hifCngM9jQ==" workbookSaltValue="MiOXlmWhSlYlCOnTo/TlEw==" workbookSpinCount="100000" lockStructure="1"/>
  <bookViews>
    <workbookView xWindow="0" yWindow="0" windowWidth="23040" windowHeight="7932"/>
  </bookViews>
  <sheets>
    <sheet name="Hoja de Vida" sheetId="1" r:id="rId1"/>
    <sheet name="Base de Datos" sheetId="2" state="hidden" r:id="rId2"/>
    <sheet name="Datos" sheetId="3" state="hidden" r:id="rId3"/>
  </sheets>
  <definedNames>
    <definedName name="_xlnm._FilterDatabase" localSheetId="0" hidden="1">'Hoja de Vida'!$H$53:$N$60</definedName>
    <definedName name="años">Datos!$F$23:$F$93</definedName>
    <definedName name="_xlnm.Print_Area" localSheetId="1">'Base de Datos'!$A$1:$HX$5</definedName>
    <definedName name="_xlnm.Print_Area" localSheetId="0">'Hoja de Vida'!$A$1:$AJ$135</definedName>
    <definedName name="dias">Datos!$A$23:$A$53</definedName>
    <definedName name="disponibilidad">Datos!$A$15:$A$20</definedName>
    <definedName name="estado">Datos!$D$15:$D$19</definedName>
    <definedName name="estudios">#N/A</definedName>
    <definedName name="estudios_2">#N/A</definedName>
    <definedName name="expe">Datos!$B$3:$B$12</definedName>
    <definedName name="expedido">Datos!$B$3:$B$11</definedName>
    <definedName name="idioma">Datos!$H$3:$H$6</definedName>
    <definedName name="meses">Datos!$D$23:$D$34</definedName>
    <definedName name="paquete">Datos!$J$3:$J$5</definedName>
    <definedName name="postgrado">Datos!$D$11:$D$13</definedName>
    <definedName name="pregrado">Datos!$D$2:$D$8</definedName>
    <definedName name="sino">Datos!$F$3:$F$4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L5" i="2" l="1"/>
  <c r="HZ5" i="2"/>
  <c r="HY5" i="2"/>
  <c r="HX5" i="2"/>
  <c r="HU5" i="2"/>
  <c r="HT5" i="2"/>
  <c r="HS5" i="2"/>
  <c r="HR5" i="2"/>
  <c r="HM5" i="2"/>
  <c r="AL71" i="1"/>
  <c r="AL72" i="1"/>
  <c r="AL73" i="1"/>
  <c r="AL74" i="1"/>
  <c r="AL75" i="1"/>
  <c r="AL76" i="1"/>
  <c r="AL70" i="1"/>
  <c r="AM53" i="1"/>
  <c r="AP53" i="1" l="1"/>
  <c r="BK5" i="2" s="1"/>
  <c r="AO53" i="1"/>
  <c r="AM113" i="1" l="1"/>
  <c r="IB5" i="2" s="1"/>
  <c r="AM110" i="1"/>
  <c r="AQ70" i="1" l="1"/>
  <c r="AN70" i="1"/>
  <c r="AM70" i="1"/>
  <c r="AS53" i="1"/>
  <c r="BH5" i="2"/>
  <c r="B109" i="1"/>
  <c r="IA5" i="2" s="1"/>
  <c r="BK87" i="1" l="1"/>
  <c r="S5" i="2"/>
  <c r="A5" i="2"/>
  <c r="B5" i="2"/>
  <c r="C5" i="2"/>
  <c r="D5" i="2"/>
  <c r="E5" i="2"/>
  <c r="F5" i="2"/>
  <c r="G5" i="2"/>
  <c r="H5" i="2"/>
  <c r="J5" i="2"/>
  <c r="K5" i="2"/>
  <c r="L5" i="2"/>
  <c r="M5" i="2"/>
  <c r="N5" i="2"/>
  <c r="O5" i="2"/>
  <c r="P5" i="2"/>
  <c r="Q5" i="2"/>
  <c r="U5" i="2"/>
  <c r="V5" i="2"/>
  <c r="W5" i="2"/>
  <c r="X5" i="2"/>
  <c r="CI5" i="2"/>
  <c r="CJ5" i="2"/>
  <c r="CK5" i="2"/>
  <c r="CL5" i="2"/>
  <c r="CM5" i="2"/>
  <c r="CU5" i="2"/>
  <c r="CV5" i="2"/>
  <c r="CW5" i="2"/>
  <c r="CX5" i="2"/>
  <c r="CY5" i="2"/>
  <c r="DG5" i="2"/>
  <c r="DH5" i="2"/>
  <c r="DI5" i="2"/>
  <c r="DJ5" i="2"/>
  <c r="DK5" i="2"/>
  <c r="DS5" i="2"/>
  <c r="DT5" i="2"/>
  <c r="DU5" i="2"/>
  <c r="DV5" i="2"/>
  <c r="DW5" i="2"/>
  <c r="EE5" i="2"/>
  <c r="EF5" i="2"/>
  <c r="EG5" i="2"/>
  <c r="EH5" i="2"/>
  <c r="EI5" i="2"/>
  <c r="AM21" i="1"/>
  <c r="I5" i="2" s="1"/>
  <c r="AM28" i="1"/>
  <c r="R5" i="2" s="1"/>
  <c r="AM39" i="1"/>
  <c r="T5" i="2" s="1"/>
  <c r="AN53" i="1"/>
  <c r="BJ5" i="2"/>
  <c r="AQ53" i="1"/>
  <c r="AR53" i="1"/>
  <c r="BN5" i="2"/>
  <c r="CD5" i="2"/>
  <c r="CE5" i="2"/>
  <c r="AP70" i="1"/>
  <c r="CH5" i="2"/>
  <c r="AM87" i="1"/>
  <c r="BC87" i="1"/>
  <c r="BF87" i="1"/>
  <c r="BI87" i="1"/>
  <c r="AM88" i="1"/>
  <c r="AR88" i="1" s="1"/>
  <c r="BC88" i="1"/>
  <c r="BF88" i="1"/>
  <c r="BI88" i="1"/>
  <c r="BK88" i="1"/>
  <c r="AM89" i="1"/>
  <c r="AO89" i="1" s="1"/>
  <c r="BC89" i="1"/>
  <c r="BF89" i="1"/>
  <c r="BI89" i="1"/>
  <c r="BK89" i="1"/>
  <c r="AM90" i="1"/>
  <c r="AN90" i="1" s="1"/>
  <c r="BC90" i="1"/>
  <c r="BF90" i="1"/>
  <c r="BI90" i="1"/>
  <c r="BK90" i="1"/>
  <c r="AM91" i="1"/>
  <c r="AS91" i="1" s="1"/>
  <c r="BC91" i="1"/>
  <c r="BF91" i="1"/>
  <c r="BI91" i="1"/>
  <c r="BK91" i="1"/>
  <c r="AM103" i="1"/>
  <c r="HN5" i="2" s="1"/>
  <c r="AN103" i="1"/>
  <c r="HO5" i="2" s="1"/>
  <c r="AO103" i="1"/>
  <c r="HP5" i="2" s="1"/>
  <c r="AP103" i="1"/>
  <c r="HQ5" i="2" s="1"/>
  <c r="AO87" i="1" l="1"/>
  <c r="AN89" i="1"/>
  <c r="AN87" i="1"/>
  <c r="AS87" i="1"/>
  <c r="AR91" i="1"/>
  <c r="AR87" i="1"/>
  <c r="AO91" i="1"/>
  <c r="AQ91" i="1"/>
  <c r="AP87" i="1"/>
  <c r="AS89" i="1"/>
  <c r="AP91" i="1"/>
  <c r="AN91" i="1"/>
  <c r="AQ89" i="1"/>
  <c r="AR89" i="1"/>
  <c r="AQ88" i="1"/>
  <c r="AN88" i="1"/>
  <c r="AO88" i="1"/>
  <c r="AS88" i="1"/>
  <c r="Q133" i="1"/>
  <c r="AR90" i="1"/>
  <c r="AQ90" i="1"/>
  <c r="AS90" i="1"/>
  <c r="AP90" i="1"/>
  <c r="AQ87" i="1"/>
  <c r="AP88" i="1"/>
  <c r="AO90" i="1"/>
  <c r="AP89" i="1"/>
  <c r="AT87" i="1" l="1"/>
  <c r="AV87" i="1" s="1"/>
  <c r="AX87" i="1" s="1"/>
  <c r="AT90" i="1"/>
  <c r="AV90" i="1" s="1"/>
  <c r="AX90" i="1" s="1"/>
  <c r="AU89" i="1"/>
  <c r="AW89" i="1" s="1"/>
  <c r="AY89" i="1" s="1"/>
  <c r="DM5" i="2" s="1"/>
  <c r="AT89" i="1"/>
  <c r="AV89" i="1" s="1"/>
  <c r="AX89" i="1" s="1"/>
  <c r="AU87" i="1"/>
  <c r="AW87" i="1" s="1"/>
  <c r="AY87" i="1" s="1"/>
  <c r="AU90" i="1"/>
  <c r="AW90" i="1" s="1"/>
  <c r="AY90" i="1" s="1"/>
  <c r="AU91" i="1"/>
  <c r="AW91" i="1" s="1"/>
  <c r="AY91" i="1" s="1"/>
  <c r="EK5" i="2" s="1"/>
  <c r="AT91" i="1"/>
  <c r="AV91" i="1" s="1"/>
  <c r="AX91" i="1" s="1"/>
  <c r="AT88" i="1"/>
  <c r="AV88" i="1" s="1"/>
  <c r="AX88" i="1" s="1"/>
  <c r="AU88" i="1"/>
  <c r="AW88" i="1" s="1"/>
  <c r="AY88" i="1" s="1"/>
  <c r="CN5" i="2" l="1"/>
  <c r="DX5" i="2"/>
  <c r="DL5" i="2"/>
  <c r="AZ87" i="1"/>
  <c r="BA87" i="1" s="1"/>
  <c r="AZ90" i="1"/>
  <c r="BA90" i="1" s="1"/>
  <c r="AZ89" i="1"/>
  <c r="BA89" i="1" s="1"/>
  <c r="DY5" i="2"/>
  <c r="CO5" i="2"/>
  <c r="AZ91" i="1"/>
  <c r="BA91" i="1" s="1"/>
  <c r="BB91" i="1" s="1"/>
  <c r="EJ5" i="2"/>
  <c r="CZ5" i="2"/>
  <c r="AZ88" i="1"/>
  <c r="DA5" i="2"/>
  <c r="EM5" i="2" l="1"/>
  <c r="BD91" i="1"/>
  <c r="BB87" i="1"/>
  <c r="BB89" i="1"/>
  <c r="BB90" i="1"/>
  <c r="BA88" i="1"/>
  <c r="BB88" i="1" l="1"/>
  <c r="BE91" i="1"/>
  <c r="DO5" i="2"/>
  <c r="BD89" i="1"/>
  <c r="EA5" i="2"/>
  <c r="BD90" i="1"/>
  <c r="CQ5" i="2"/>
  <c r="BD87" i="1"/>
  <c r="BE89" i="1" l="1"/>
  <c r="DC5" i="2"/>
  <c r="BD88" i="1"/>
  <c r="BE87" i="1"/>
  <c r="BE90" i="1"/>
  <c r="EN5" i="2"/>
  <c r="BG91" i="1"/>
  <c r="BH91" i="1" l="1"/>
  <c r="EO5" i="2" s="1"/>
  <c r="BJ91" i="1"/>
  <c r="BL91" i="1" s="1"/>
  <c r="CR5" i="2"/>
  <c r="BG87" i="1"/>
  <c r="EB5" i="2"/>
  <c r="BG90" i="1"/>
  <c r="BE88" i="1"/>
  <c r="DP5" i="2"/>
  <c r="BG89" i="1"/>
  <c r="BH89" i="1" l="1"/>
  <c r="DQ5" i="2" s="1"/>
  <c r="BJ89" i="1"/>
  <c r="BL89" i="1" s="1"/>
  <c r="BH87" i="1"/>
  <c r="CS5" i="2" s="1"/>
  <c r="BJ87" i="1"/>
  <c r="BL87" i="1" s="1"/>
  <c r="BM87" i="1" s="1"/>
  <c r="EL5" i="2"/>
  <c r="BM91" i="1"/>
  <c r="EP5" i="2" s="1"/>
  <c r="BH90" i="1"/>
  <c r="EC5" i="2" s="1"/>
  <c r="BJ90" i="1"/>
  <c r="BL90" i="1" s="1"/>
  <c r="DD5" i="2"/>
  <c r="BG88" i="1"/>
  <c r="DZ5" i="2" l="1"/>
  <c r="BM90" i="1"/>
  <c r="ED5" i="2" s="1"/>
  <c r="DN5" i="2"/>
  <c r="BM89" i="1"/>
  <c r="DR5" i="2" s="1"/>
  <c r="BH88" i="1"/>
  <c r="DE5" i="2" s="1"/>
  <c r="BJ88" i="1"/>
  <c r="BL88" i="1" s="1"/>
  <c r="CP5" i="2"/>
  <c r="CT5" i="2" l="1"/>
  <c r="DB5" i="2"/>
  <c r="BM88" i="1"/>
  <c r="DF5" i="2" s="1"/>
  <c r="HW5" i="2" l="1"/>
  <c r="BN86" i="1"/>
</calcChain>
</file>

<file path=xl/comments1.xml><?xml version="1.0" encoding="utf-8"?>
<comments xmlns="http://schemas.openxmlformats.org/spreadsheetml/2006/main">
  <authors>
    <author/>
  </authors>
  <commentList>
    <comment ref="K11" authorId="0" shapeId="0">
      <text>
        <r>
          <rPr>
            <b/>
            <sz val="11"/>
            <color indexed="8"/>
            <rFont val="Tahoma"/>
            <family val="2"/>
          </rPr>
          <t xml:space="preserve">Banco FIE:
</t>
        </r>
        <r>
          <rPr>
            <sz val="11"/>
            <color indexed="8"/>
            <rFont val="Tahoma"/>
            <family val="2"/>
          </rPr>
          <t>Introduzca el número de Ref.: que se encuentra en la convocatoria Ej.: ON-01/2017</t>
        </r>
      </text>
    </comment>
    <comment ref="P11" authorId="0" shapeId="0">
      <text>
        <r>
          <rPr>
            <b/>
            <sz val="11"/>
            <color indexed="8"/>
            <rFont val="Tahoma"/>
            <family val="2"/>
          </rPr>
          <t xml:space="preserve">Banco FIE:
</t>
        </r>
        <r>
          <rPr>
            <sz val="11"/>
            <color indexed="8"/>
            <rFont val="Tahoma"/>
            <family val="2"/>
          </rPr>
          <t>Introduzca  el nombre del cargo al que postula</t>
        </r>
      </text>
    </comment>
    <comment ref="AE11" authorId="0" shapeId="0">
      <text>
        <r>
          <rPr>
            <b/>
            <sz val="12"/>
            <color indexed="8"/>
            <rFont val="Tahoma"/>
            <family val="2"/>
          </rPr>
          <t xml:space="preserve">Banco FIE:
</t>
        </r>
        <r>
          <rPr>
            <sz val="12"/>
            <color indexed="8"/>
            <rFont val="Tahoma"/>
            <family val="2"/>
          </rPr>
          <t>Introduzca la fecha de envió del formulario</t>
        </r>
      </text>
    </comment>
  </commentList>
</comments>
</file>

<file path=xl/sharedStrings.xml><?xml version="1.0" encoding="utf-8"?>
<sst xmlns="http://schemas.openxmlformats.org/spreadsheetml/2006/main" count="639" uniqueCount="279">
  <si>
    <t>FORMULARIO DE POSTULACIÓN</t>
  </si>
  <si>
    <t>INSTRUCCIONES:</t>
  </si>
  <si>
    <t>IMPORTANTE:</t>
  </si>
  <si>
    <t>1. Las postulaciones que no se presenten en este Formulario, serán INVÁLIDAS.
2. El Formulario de Postulación debe ser remitido al correo electrónico señalado en la Convocatoria.
3. Remita únicamente el Formulario de Postulación, la documentación adicional, será solicitada durante el proceso a quienes superen las etapas de evaluación.
4. La información relativa a este proceso será tratada con absoluta CONFIDENCIALIDAD.
5. La formación y experiencia declarada en el presente formulario debe tener su correspondiente respaldo.</t>
  </si>
  <si>
    <t>Cargo al que postula:</t>
  </si>
  <si>
    <t>Nro. de convocatoria:</t>
  </si>
  <si>
    <t>Fecha actual:</t>
  </si>
  <si>
    <t>Cómo se informó de ésta convocatoria?</t>
  </si>
  <si>
    <t>Prensa Escrita</t>
  </si>
  <si>
    <t>Trabajópolis</t>
  </si>
  <si>
    <t>Facebook</t>
  </si>
  <si>
    <t>Linkedin</t>
  </si>
  <si>
    <t>Otros:</t>
  </si>
  <si>
    <t>x</t>
  </si>
  <si>
    <t xml:space="preserve">1. </t>
  </si>
  <si>
    <t>DATOS PERSONALES</t>
  </si>
  <si>
    <t>Ap. Paterno</t>
  </si>
  <si>
    <t>Ap. Materno</t>
  </si>
  <si>
    <t>Ap. de Casada</t>
  </si>
  <si>
    <t>Nombres</t>
  </si>
  <si>
    <t>Cédula Ident.</t>
  </si>
  <si>
    <t>Exp.</t>
  </si>
  <si>
    <t>Genero</t>
  </si>
  <si>
    <t>X</t>
  </si>
  <si>
    <t>Estado Civil</t>
  </si>
  <si>
    <t>Lugar de nacimiento</t>
  </si>
  <si>
    <t>Fecha de nacimiento (día/mes/año)</t>
  </si>
  <si>
    <t>Nacionalidad</t>
  </si>
  <si>
    <t>Ciudad de Residencia</t>
  </si>
  <si>
    <t>Categoría de licencia de conducir</t>
  </si>
  <si>
    <t>Dirección de Domicilio</t>
  </si>
  <si>
    <t>Nro. Teléfono Fijo</t>
  </si>
  <si>
    <t>Nro. Celular</t>
  </si>
  <si>
    <t>Otro Teléfono de Contacto</t>
  </si>
  <si>
    <t>Correo electrónico</t>
  </si>
  <si>
    <t xml:space="preserve">2. </t>
  </si>
  <si>
    <t>DATOS FAMILIARES</t>
  </si>
  <si>
    <t>a)</t>
  </si>
  <si>
    <t>Ocupación del/la Esposo(a) o Persona con la que Convive:</t>
  </si>
  <si>
    <t>Lugar de Trabajo del/la Esposo(a) o Persona con la que Convive:</t>
  </si>
  <si>
    <t>Familia de Afinidad</t>
  </si>
  <si>
    <t>Observaciones</t>
  </si>
  <si>
    <t>Padre</t>
  </si>
  <si>
    <t>Madre</t>
  </si>
  <si>
    <t>Hijo(a) - 1</t>
  </si>
  <si>
    <t>Hijo(a) - 2</t>
  </si>
  <si>
    <t>Hijo(a) - 3</t>
  </si>
  <si>
    <t>Hijo(a) - 4</t>
  </si>
  <si>
    <t>Hijo(a) - 5</t>
  </si>
  <si>
    <t>Hijo(a) - 6</t>
  </si>
  <si>
    <t xml:space="preserve">3. </t>
  </si>
  <si>
    <t xml:space="preserve">ESTUDIOS REALIZADOS </t>
  </si>
  <si>
    <t>Nivel de Estudios</t>
  </si>
  <si>
    <t>Colegio / Centro de Estudios / Universidad</t>
  </si>
  <si>
    <t>Área de Estudio / Carrera</t>
  </si>
  <si>
    <t>País</t>
  </si>
  <si>
    <t>Concluida
SI / NO</t>
  </si>
  <si>
    <t>Tiempo de Estudio</t>
  </si>
  <si>
    <t>Inicio</t>
  </si>
  <si>
    <t>Fin</t>
  </si>
  <si>
    <t>mes/año</t>
  </si>
  <si>
    <t>Estudios de Postgrado</t>
  </si>
  <si>
    <t>Centro de Estudios / Universidad</t>
  </si>
  <si>
    <t>Idiomas</t>
  </si>
  <si>
    <t>Paquetes de Computación / Software</t>
  </si>
  <si>
    <t>Idioma</t>
  </si>
  <si>
    <t>Centro de Estudios</t>
  </si>
  <si>
    <t>e)</t>
  </si>
  <si>
    <t>Nombre del Curso</t>
  </si>
  <si>
    <t xml:space="preserve">4. </t>
  </si>
  <si>
    <t>EXPERIENCIA LABORAL</t>
  </si>
  <si>
    <t>N°</t>
  </si>
  <si>
    <t>Entidad</t>
  </si>
  <si>
    <t>Cargo Ocupado</t>
  </si>
  <si>
    <t>Breve descripción de funciones</t>
  </si>
  <si>
    <t>Nombre del Jefe Inmediato Superior / Teléfono de Contacto</t>
  </si>
  <si>
    <t>Motivo de Retiro</t>
  </si>
  <si>
    <t>F. Inicio</t>
  </si>
  <si>
    <t>F. Fin</t>
  </si>
  <si>
    <t>INICIO</t>
  </si>
  <si>
    <t>FIN</t>
  </si>
  <si>
    <t>CONCATENADO INICIO</t>
  </si>
  <si>
    <t>CONCATENADO FIN</t>
  </si>
  <si>
    <t>día</t>
  </si>
  <si>
    <t>mes</t>
  </si>
  <si>
    <t>año</t>
  </si>
  <si>
    <t>VALIDEZ ENTIDAD</t>
  </si>
  <si>
    <t>DIA</t>
  </si>
  <si>
    <t>MES</t>
  </si>
  <si>
    <t>AÑO</t>
  </si>
  <si>
    <t>INICIO 1</t>
  </si>
  <si>
    <t>FIN 1</t>
  </si>
  <si>
    <t>Total</t>
  </si>
  <si>
    <t>Años</t>
  </si>
  <si>
    <t>Entero Años</t>
  </si>
  <si>
    <t>A sin error</t>
  </si>
  <si>
    <t>Meses</t>
  </si>
  <si>
    <t>Entero Meses</t>
  </si>
  <si>
    <t>M sin error</t>
  </si>
  <si>
    <t>Días</t>
  </si>
  <si>
    <t>Entero Días</t>
  </si>
  <si>
    <t>D sin error</t>
  </si>
  <si>
    <t>Antigüedad</t>
  </si>
  <si>
    <t>Antigüedad 1</t>
  </si>
  <si>
    <t>RESUMEN</t>
  </si>
  <si>
    <t>RESUMEN FINAL</t>
  </si>
  <si>
    <t xml:space="preserve">5. </t>
  </si>
  <si>
    <t>DATOS PARA LA CONVOCATORIA</t>
  </si>
  <si>
    <t>Ha trabajado anteriormente en Banco FIE o en FFP FIE?</t>
  </si>
  <si>
    <t>Ha trabajado anteriormente en el Sistema Financiero?</t>
  </si>
  <si>
    <t xml:space="preserve">SI </t>
  </si>
  <si>
    <t>NO</t>
  </si>
  <si>
    <t>Lugar de evaluación</t>
  </si>
  <si>
    <t>Área / Regional</t>
  </si>
  <si>
    <t>Periodo de Trabajo</t>
  </si>
  <si>
    <t>Señale el tiempo necesario en el que si fuera elegido podría ingresar al Banco.</t>
  </si>
  <si>
    <t>Pretensión Salarial (Bs./mes):</t>
  </si>
  <si>
    <t>Disponibilidad de tiempo:</t>
  </si>
  <si>
    <t>REFERENCIAS LABORALES</t>
  </si>
  <si>
    <t>Teléfono / Celular de contacto</t>
  </si>
  <si>
    <t>Relación laboral con el Postulante</t>
  </si>
  <si>
    <t xml:space="preserve">6. </t>
  </si>
  <si>
    <t>DATOS DE FINANCIAMIENTO CREDITICIO</t>
  </si>
  <si>
    <t>Actualmente usted tiene financiamiento crediticio con Banco FIE S.A.?</t>
  </si>
  <si>
    <t>SI</t>
  </si>
  <si>
    <t>DECLARACIÓN JURADA</t>
  </si>
  <si>
    <t>NOMBRE DE LA PERSONA</t>
  </si>
  <si>
    <t>TIPO DE PARENTESCO</t>
  </si>
  <si>
    <t>Nombre del Postulante</t>
  </si>
  <si>
    <t>DATOS DE CONVOCATORIA 1</t>
  </si>
  <si>
    <t>DATOS FAMILIARES DEL POSTULANTE</t>
  </si>
  <si>
    <t>DATOS FAMILIARES DE ESPOSO(A) / CONVIVIENTE</t>
  </si>
  <si>
    <t>Total Familia</t>
  </si>
  <si>
    <t>Resultado de la Información de Datos Familiares</t>
  </si>
  <si>
    <t>ESTUDIOS REALIZADOS</t>
  </si>
  <si>
    <t>DATOS LABORALES</t>
  </si>
  <si>
    <t>RESUMEN EXPERIENCIA LABORAL</t>
  </si>
  <si>
    <t>Licencia de conducir</t>
  </si>
  <si>
    <t>Seleccione el estado en el cueal se encuentra su financiamiento crediticio:</t>
  </si>
  <si>
    <t>Complete la Información que se solicita con relación a su Esposo(a) - Persona con la que Convive.</t>
  </si>
  <si>
    <t>Colegio Profesional</t>
  </si>
  <si>
    <t>Cursos relacionados con el puesto al que postula</t>
  </si>
  <si>
    <t>Fecha actual</t>
  </si>
  <si>
    <t>Cargo al que postula</t>
  </si>
  <si>
    <t>Medio de comunicación</t>
  </si>
  <si>
    <t>Ap. Paterno
Ap. Materno
Ap. de Casada
Nombres</t>
  </si>
  <si>
    <t>Fecha de nacimiento</t>
  </si>
  <si>
    <t>Nro. Teléfono Fijo
Nro. Celular</t>
  </si>
  <si>
    <t>Ocupación Esposo(a) / Persona con la que Convive</t>
  </si>
  <si>
    <t>Lugar de Trabajo Esposo(a) / Persona con la que Convive</t>
  </si>
  <si>
    <t>Abuelo</t>
  </si>
  <si>
    <t>Abuela</t>
  </si>
  <si>
    <t>Hermano(a) - 1</t>
  </si>
  <si>
    <t>Hermano(a) - 2</t>
  </si>
  <si>
    <t>Hermano(a) - 3</t>
  </si>
  <si>
    <t>Hermano(a) - 4</t>
  </si>
  <si>
    <t>Hermano(a) - 5</t>
  </si>
  <si>
    <t>Familia de Consanguinidad</t>
  </si>
  <si>
    <t>Duración en horas</t>
  </si>
  <si>
    <t>Trabajo 1</t>
  </si>
  <si>
    <t>Trabajo 2</t>
  </si>
  <si>
    <t>Trabajo 3</t>
  </si>
  <si>
    <t>Trabajo 4</t>
  </si>
  <si>
    <t>Trabajo 5</t>
  </si>
  <si>
    <t>Trabajo 6</t>
  </si>
  <si>
    <t>Trabajo 7</t>
  </si>
  <si>
    <t>Trabajo 8</t>
  </si>
  <si>
    <t>Trabajo 9</t>
  </si>
  <si>
    <t>Trabajo 10</t>
  </si>
  <si>
    <t>ACTIVIDADES EMPRESARIALES Y/O PROFESIONALES A LAS QUE SE DEDICA ADICIONALMENTE AL TRABAJO O PROFESIÓN</t>
  </si>
  <si>
    <t>Fue valuado(a) anteriormente por Banco FIE?</t>
  </si>
  <si>
    <t>Pretensión Salarial</t>
  </si>
  <si>
    <t>Disponibilidad de Tiempo</t>
  </si>
  <si>
    <t>Referencia Laborales</t>
  </si>
  <si>
    <t>Actualmente tiene parentesco con algún/a trabajador/a de Banco FIE  a nivel nacional?</t>
  </si>
  <si>
    <t>Ref</t>
  </si>
  <si>
    <t>Cargo</t>
  </si>
  <si>
    <t>FB</t>
  </si>
  <si>
    <t>Otros</t>
  </si>
  <si>
    <t>Ap. Paterno
Ap. Materno
Nombres</t>
  </si>
  <si>
    <t>Número de Registro</t>
  </si>
  <si>
    <t>Nivel de Dominio</t>
  </si>
  <si>
    <t>A</t>
  </si>
  <si>
    <t>M</t>
  </si>
  <si>
    <t>D</t>
  </si>
  <si>
    <t>Resumen</t>
  </si>
  <si>
    <t>Fecha de evaluación</t>
  </si>
  <si>
    <t>Nombre de la persona</t>
  </si>
  <si>
    <t>Entidad donde trabaja</t>
  </si>
  <si>
    <t>Teléfono/Celuar de contacto</t>
  </si>
  <si>
    <t>Tipo de Parentesco</t>
  </si>
  <si>
    <t>estudios de pregrado</t>
  </si>
  <si>
    <t>expe</t>
  </si>
  <si>
    <t>LA PAZ</t>
  </si>
  <si>
    <t>LP</t>
  </si>
  <si>
    <t xml:space="preserve">BACHILLER </t>
  </si>
  <si>
    <t>AVANZADO</t>
  </si>
  <si>
    <t>ORURO</t>
  </si>
  <si>
    <t>OR</t>
  </si>
  <si>
    <t>ESTUDIANTE UNIVERSITARIO</t>
  </si>
  <si>
    <t>BUENO</t>
  </si>
  <si>
    <t>INTERMEDIO</t>
  </si>
  <si>
    <t>POTOSÍ</t>
  </si>
  <si>
    <t>PO</t>
  </si>
  <si>
    <t>TÉCNICO MEDIO</t>
  </si>
  <si>
    <t>REGULAR</t>
  </si>
  <si>
    <t>BÁSICO</t>
  </si>
  <si>
    <t>CHUQUISACA</t>
  </si>
  <si>
    <t>CH</t>
  </si>
  <si>
    <t>EGRESADO TECNICO SUPERIOR</t>
  </si>
  <si>
    <t>MALO</t>
  </si>
  <si>
    <t>SANTA CRUZ</t>
  </si>
  <si>
    <t>SC</t>
  </si>
  <si>
    <t>TÉCNICO SUPERIOR</t>
  </si>
  <si>
    <t>COCHABAMBA</t>
  </si>
  <si>
    <t>CB</t>
  </si>
  <si>
    <t>EGRESADO UNIVERSITARIO</t>
  </si>
  <si>
    <t>FE</t>
  </si>
  <si>
    <t>BENI</t>
  </si>
  <si>
    <t>BE</t>
  </si>
  <si>
    <t>LICENCIATURA</t>
  </si>
  <si>
    <t>MA</t>
  </si>
  <si>
    <t>PANDO</t>
  </si>
  <si>
    <t>PA</t>
  </si>
  <si>
    <t>TARIJA</t>
  </si>
  <si>
    <t>TJ</t>
  </si>
  <si>
    <t>DIPLOMADO / POSTGRADO</t>
  </si>
  <si>
    <t>OTRO</t>
  </si>
  <si>
    <t>MAESTRÍA</t>
  </si>
  <si>
    <t>DOCTORADO</t>
  </si>
  <si>
    <t>disponibilidad</t>
  </si>
  <si>
    <t>estado</t>
  </si>
  <si>
    <t>INMEDIATA</t>
  </si>
  <si>
    <t>SOLTERO/A</t>
  </si>
  <si>
    <t>1 SEMANA</t>
  </si>
  <si>
    <t>CASADO/A</t>
  </si>
  <si>
    <t>2 SEMANAS</t>
  </si>
  <si>
    <t>VIUDO/A</t>
  </si>
  <si>
    <t>3 SEMANAS</t>
  </si>
  <si>
    <t>DIVORCIADO/A</t>
  </si>
  <si>
    <t>1 MES</t>
  </si>
  <si>
    <t>CONVIVIENTE</t>
  </si>
  <si>
    <t>MÁS DE 1 MES</t>
  </si>
  <si>
    <t>dias</t>
  </si>
  <si>
    <t>meses</t>
  </si>
  <si>
    <t>años</t>
  </si>
  <si>
    <t>Estudios de Pregrado/Estudios de Postgrado</t>
  </si>
  <si>
    <t>Colegio / Centro de Estudios / Universidad/País</t>
  </si>
  <si>
    <r>
      <t xml:space="preserve">Complete </t>
    </r>
    <r>
      <rPr>
        <b/>
        <i/>
        <u/>
        <sz val="14"/>
        <color theme="8"/>
        <rFont val="Calibri"/>
        <family val="2"/>
      </rPr>
      <t>TODA</t>
    </r>
    <r>
      <rPr>
        <b/>
        <i/>
        <sz val="14"/>
        <color theme="8"/>
        <rFont val="Calibri"/>
        <family val="2"/>
      </rPr>
      <t xml:space="preserve"> la Información que se solicita con relación a sus DATOS PERSONALES.</t>
    </r>
  </si>
  <si>
    <r>
      <t xml:space="preserve">Señale su pretensión salarial expresada en Bs. y mensual. Solo coloque el monto - Ej. </t>
    </r>
    <r>
      <rPr>
        <b/>
        <i/>
        <sz val="20"/>
        <color theme="8"/>
        <rFont val="Calibri"/>
        <family val="2"/>
      </rPr>
      <t>2000</t>
    </r>
  </si>
  <si>
    <t xml:space="preserve">Información sobre su Esposo(a) o Conyugue </t>
  </si>
  <si>
    <r>
      <t xml:space="preserve">Complete </t>
    </r>
    <r>
      <rPr>
        <b/>
        <i/>
        <u/>
        <sz val="14"/>
        <color rgb="FFFF3399"/>
        <rFont val="Calibri"/>
        <family val="2"/>
      </rPr>
      <t>TODA</t>
    </r>
    <r>
      <rPr>
        <b/>
        <i/>
        <sz val="14"/>
        <color rgb="FFFF3399"/>
        <rFont val="Calibri"/>
        <family val="2"/>
      </rPr>
      <t xml:space="preserve"> la Información que se solicita con relación a su Esposo(a) o conyugue (si corresponde).</t>
    </r>
  </si>
  <si>
    <t>Fecha de conclusión</t>
  </si>
  <si>
    <r>
      <t xml:space="preserve">Complete </t>
    </r>
    <r>
      <rPr>
        <b/>
        <i/>
        <u/>
        <sz val="16"/>
        <color theme="8"/>
        <rFont val="Calibri"/>
        <family val="2"/>
      </rPr>
      <t>TODA</t>
    </r>
    <r>
      <rPr>
        <b/>
        <i/>
        <sz val="16"/>
        <color theme="8"/>
        <rFont val="Calibri"/>
        <family val="2"/>
      </rPr>
      <t xml:space="preserve"> la Información que se solicita sobre los cursos realizados por su persona, en los </t>
    </r>
    <r>
      <rPr>
        <b/>
        <i/>
        <u/>
        <sz val="16"/>
        <color theme="8"/>
        <rFont val="Calibri"/>
        <family val="2"/>
      </rPr>
      <t xml:space="preserve">ÚLTIMOS 2 AÑOS </t>
    </r>
    <r>
      <rPr>
        <b/>
        <i/>
        <sz val="16"/>
        <color theme="8"/>
        <rFont val="Calibri"/>
        <family val="2"/>
      </rPr>
      <t xml:space="preserve">y que tengan </t>
    </r>
    <r>
      <rPr>
        <b/>
        <i/>
        <u/>
        <sz val="16"/>
        <color theme="8"/>
        <rFont val="Calibri"/>
        <family val="2"/>
      </rPr>
      <t>RELACIÓN DIRECTA</t>
    </r>
    <r>
      <rPr>
        <b/>
        <i/>
        <sz val="16"/>
        <color theme="8"/>
        <rFont val="Calibri"/>
        <family val="2"/>
      </rPr>
      <t xml:space="preserve"> con el cargo al que  está postulando.
</t>
    </r>
    <r>
      <rPr>
        <b/>
        <i/>
        <u/>
        <sz val="16"/>
        <color rgb="FFFF3399"/>
        <rFont val="Calibri"/>
        <family val="2"/>
      </rPr>
      <t>Recuerde que debe tener el RESPALDO/CERTIFICADO de lo registrado.</t>
    </r>
  </si>
  <si>
    <t>Seleccione si su pretensión salarial es negociable o no negociable.</t>
  </si>
  <si>
    <t>Nombre de la persona de contacto</t>
  </si>
  <si>
    <t>Actualmente usted tiene financiamiento crediticio vigente en Banco FIE ?</t>
  </si>
  <si>
    <t>Actualmente usted es garante de alguna persona con financiamiento crediticio vigente en Banco FIE ?</t>
  </si>
  <si>
    <t xml:space="preserve">Abuelo/a </t>
  </si>
  <si>
    <t>Hermano/a</t>
  </si>
  <si>
    <t>Hijo/a</t>
  </si>
  <si>
    <t>Sobrino/a</t>
  </si>
  <si>
    <t>Tío/a</t>
  </si>
  <si>
    <t>Yerno</t>
  </si>
  <si>
    <t>Nuera</t>
  </si>
  <si>
    <t>0474 - v02</t>
  </si>
  <si>
    <r>
      <t xml:space="preserve">1. </t>
    </r>
    <r>
      <rPr>
        <b/>
        <i/>
        <sz val="20"/>
        <color theme="8"/>
        <rFont val="Calibri"/>
        <family val="2"/>
      </rPr>
      <t>LEA</t>
    </r>
    <r>
      <rPr>
        <b/>
        <i/>
        <sz val="14"/>
        <color theme="8"/>
        <rFont val="Calibri"/>
        <family val="2"/>
      </rPr>
      <t xml:space="preserve"> cuidadosamente todo el formulario, posteriormente llene el mismo sin dejar ningún espacio en blanco, excepto aquellas casillas  que no se apliquen a su persona.
2. Usted puede aplicar por formulario a </t>
    </r>
    <r>
      <rPr>
        <b/>
        <i/>
        <sz val="16"/>
        <color theme="8"/>
        <rFont val="Calibri"/>
        <family val="2"/>
      </rPr>
      <t>1</t>
    </r>
    <r>
      <rPr>
        <b/>
        <i/>
        <sz val="14"/>
        <color theme="8"/>
        <rFont val="Calibri"/>
        <family val="2"/>
      </rPr>
      <t xml:space="preserve"> cargo, siempre y cuando considere que </t>
    </r>
    <r>
      <rPr>
        <b/>
        <i/>
        <u/>
        <sz val="14"/>
        <color theme="8"/>
        <rFont val="Calibri"/>
        <family val="2"/>
      </rPr>
      <t>CUMPLE</t>
    </r>
    <r>
      <rPr>
        <b/>
        <i/>
        <sz val="14"/>
        <color theme="8"/>
        <rFont val="Calibri"/>
        <family val="2"/>
      </rPr>
      <t xml:space="preserve"> con los requisitos expuestos en la Convocatoria.
3. Es importante que guarde el archivo </t>
    </r>
    <r>
      <rPr>
        <b/>
        <i/>
        <sz val="20"/>
        <color theme="8"/>
        <rFont val="Calibri"/>
        <family val="2"/>
      </rPr>
      <t xml:space="preserve">(en </t>
    </r>
    <r>
      <rPr>
        <b/>
        <i/>
        <u/>
        <sz val="20"/>
        <color theme="8"/>
        <rFont val="Calibri"/>
        <family val="2"/>
      </rPr>
      <t xml:space="preserve">formato EXCEL) </t>
    </r>
    <r>
      <rPr>
        <b/>
        <i/>
        <sz val="14"/>
        <color theme="8"/>
        <rFont val="Calibri"/>
        <family val="2"/>
      </rPr>
      <t>, con su APELLIDO PATERNO y NOMBRE. Ej.: PEREZ PEPITO</t>
    </r>
  </si>
  <si>
    <t xml:space="preserve">Entidad o Institución </t>
  </si>
  <si>
    <t>Cursos, talleres o seminarios relacionados con el puesto al que postulas</t>
  </si>
  <si>
    <t>Bloqueado por nuevo formato</t>
  </si>
  <si>
    <t>Estudios de Pregrado/Postgrado</t>
  </si>
  <si>
    <r>
      <t xml:space="preserve">Complete </t>
    </r>
    <r>
      <rPr>
        <b/>
        <i/>
        <u/>
        <sz val="14"/>
        <color theme="8"/>
        <rFont val="Calibri"/>
        <family val="2"/>
      </rPr>
      <t>TODA</t>
    </r>
    <r>
      <rPr>
        <b/>
        <i/>
        <sz val="14"/>
        <color theme="8"/>
        <rFont val="Calibri"/>
        <family val="2"/>
      </rPr>
      <t xml:space="preserve"> la Información que se solicita con relación a su formación académica (estudios realizados en PREGRADO y POSTGRADO).
En </t>
    </r>
    <r>
      <rPr>
        <b/>
        <i/>
        <u/>
        <sz val="14"/>
        <color theme="8"/>
        <rFont val="Calibri"/>
        <family val="2"/>
      </rPr>
      <t>ESTUDIOS DE PREGRADO</t>
    </r>
    <r>
      <rPr>
        <b/>
        <i/>
        <sz val="14"/>
        <color theme="8"/>
        <rFont val="Calibri"/>
        <family val="2"/>
      </rPr>
      <t xml:space="preserve">, se deberá seleccionar </t>
    </r>
    <r>
      <rPr>
        <b/>
        <i/>
        <u/>
        <sz val="14"/>
        <color theme="8"/>
        <rFont val="Calibri"/>
        <family val="2"/>
      </rPr>
      <t>SÓLO</t>
    </r>
    <r>
      <rPr>
        <b/>
        <i/>
        <sz val="14"/>
        <color theme="8"/>
        <rFont val="Calibri"/>
        <family val="2"/>
      </rPr>
      <t xml:space="preserve"> el </t>
    </r>
    <r>
      <rPr>
        <b/>
        <i/>
        <u/>
        <sz val="14"/>
        <color theme="8"/>
        <rFont val="Calibri"/>
        <family val="2"/>
      </rPr>
      <t>NIVEL MÁXIMO DE ESTUDIOS ALCANZADOS</t>
    </r>
    <r>
      <rPr>
        <b/>
        <i/>
        <sz val="14"/>
        <color theme="8"/>
        <rFont val="Calibri"/>
        <family val="2"/>
      </rPr>
      <t xml:space="preserve">: Primaria / Secundaria - Estudiante Univ. (de 1 a 3 años) / Técnico Medio - Estudiante Univ. (de 4 a 5 años) / Técnico Superior - Egresado Universitario - Licenciatura.
En </t>
    </r>
    <r>
      <rPr>
        <b/>
        <i/>
        <u/>
        <sz val="14"/>
        <color theme="8"/>
        <rFont val="Calibri"/>
        <family val="2"/>
      </rPr>
      <t>ESTUDIOS DE POSTGRADO</t>
    </r>
    <r>
      <rPr>
        <b/>
        <i/>
        <sz val="14"/>
        <color theme="8"/>
        <rFont val="Calibri"/>
        <family val="2"/>
      </rPr>
      <t xml:space="preserve">, se deberá seleccionar el nivel de estudios: Diplomado/Postgrado - Maestría - Doctorado (SOLO AQUELLOS CONCLUIDOS).
</t>
    </r>
    <r>
      <rPr>
        <b/>
        <i/>
        <u/>
        <sz val="14"/>
        <color rgb="FFFF3399"/>
        <rFont val="Calibri"/>
        <family val="2"/>
      </rPr>
      <t>Recuerde que debe tener el RESPALDO/CERTIFICADO de TODO lo registrado.</t>
    </r>
  </si>
  <si>
    <r>
      <t xml:space="preserve">Describa la experiencia laboral  señalando los diferentes cargos ocupados en los </t>
    </r>
    <r>
      <rPr>
        <b/>
        <i/>
        <u/>
        <sz val="14"/>
        <color theme="8"/>
        <rFont val="Calibri"/>
        <family val="2"/>
      </rPr>
      <t>ÚLTIMOS 5 AÑOS</t>
    </r>
    <r>
      <rPr>
        <b/>
        <i/>
        <sz val="14"/>
        <color theme="8"/>
        <rFont val="Calibri"/>
        <family val="2"/>
      </rPr>
      <t xml:space="preserve"> y preferentemente que tenga </t>
    </r>
    <r>
      <rPr>
        <b/>
        <i/>
        <u/>
        <sz val="14"/>
        <color theme="8"/>
        <rFont val="Calibri"/>
        <family val="2"/>
      </rPr>
      <t>RELACIÓN DIRECTA</t>
    </r>
    <r>
      <rPr>
        <b/>
        <i/>
        <sz val="14"/>
        <color theme="8"/>
        <rFont val="Calibri"/>
        <family val="2"/>
      </rPr>
      <t xml:space="preserve"> con el cargo al que postula. 
Comience por el cargo </t>
    </r>
    <r>
      <rPr>
        <b/>
        <i/>
        <u/>
        <sz val="14"/>
        <color theme="8"/>
        <rFont val="Calibri"/>
        <family val="2"/>
      </rPr>
      <t>ACTUAL</t>
    </r>
    <r>
      <rPr>
        <b/>
        <i/>
        <sz val="14"/>
        <color theme="8"/>
        <rFont val="Calibri"/>
        <family val="2"/>
      </rPr>
      <t xml:space="preserve"> o el más reciente (1ero en la lista).
Se solicita que en la columna destinada a </t>
    </r>
    <r>
      <rPr>
        <b/>
        <i/>
        <u/>
        <sz val="14"/>
        <color theme="8"/>
        <rFont val="Calibri"/>
        <family val="2"/>
      </rPr>
      <t>FUNCIONES</t>
    </r>
    <r>
      <rPr>
        <b/>
        <i/>
        <sz val="14"/>
        <color theme="8"/>
        <rFont val="Calibri"/>
        <family val="2"/>
      </rPr>
      <t xml:space="preserve">, describa las mismas de manera </t>
    </r>
    <r>
      <rPr>
        <b/>
        <i/>
        <u/>
        <sz val="14"/>
        <color theme="8"/>
        <rFont val="Calibri"/>
        <family val="2"/>
      </rPr>
      <t xml:space="preserve">BREVE y CONCISA.
Si se encuentra trabajando actualmente, coloque en la columna de F. FIN, la fecha en la que está enviando el formulario.
</t>
    </r>
    <r>
      <rPr>
        <b/>
        <i/>
        <sz val="14"/>
        <color theme="8"/>
        <rFont val="Calibri"/>
        <family val="2"/>
      </rPr>
      <t xml:space="preserve">Detalle día / mes / año, caso contrario no se tomará en cuenta el periodo de tiempo en el cargo que se describe.
</t>
    </r>
    <r>
      <rPr>
        <b/>
        <i/>
        <u/>
        <sz val="14"/>
        <color rgb="FFFF3399"/>
        <rFont val="Calibri"/>
        <family val="2"/>
      </rPr>
      <t>Recuerde que debe tener el RESPALDO/CERTIFICADO de lo registrado.</t>
    </r>
  </si>
  <si>
    <t>Declaro que la información contenida en el presente formulario es verídica y que de demostrarse su falsedad dará lugar a la anulación de la solicitud de postulación para trabajar en Banco FIE.
Por mi parte autorizo a Banco FIE realizar la verificación de datos detallados en el presente formulario.</t>
  </si>
  <si>
    <t>En este espacio usted registrar como Declaración Jurada, si cuenta o no con  familiares del primer al cuarto grado de consanguinidad y/o afinidad en Banco FIE.</t>
  </si>
  <si>
    <t>¿Actualmente tiene parentesco del primer al cuarto grado de afinidad/consanguinidad con algún/a trabajador/a de Banco FIE a nivel nacional?</t>
  </si>
  <si>
    <r>
      <t xml:space="preserve">Complete </t>
    </r>
    <r>
      <rPr>
        <b/>
        <i/>
        <u/>
        <sz val="14"/>
        <color theme="8"/>
        <rFont val="Calibri"/>
        <family val="2"/>
      </rPr>
      <t>TODA</t>
    </r>
    <r>
      <rPr>
        <b/>
        <i/>
        <sz val="14"/>
        <color theme="8"/>
        <rFont val="Calibri"/>
        <family val="2"/>
      </rPr>
      <t xml:space="preserve"> la Información que se solicita sobre sus Referencia Laborales, se recomienda colocar los nombres de los  últimos Inmediatos Superiores con los que trabajo.</t>
    </r>
  </si>
  <si>
    <t>Área de estudio</t>
  </si>
  <si>
    <t xml:space="preserve">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</si>
</sst>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yy"/>
    <numFmt numFmtId="165" formatCode="d&quot; de &quot;mmmm&quot; de &quot;yyyy;@"/>
    <numFmt numFmtId="166" formatCode="dddd\,\ mmmm\ dd&quot;, &quot;yyyy"/>
    <numFmt numFmtId="167" formatCode="#,##0.0"/>
  </numFmts>
  <fonts count="63" x14ac:knownFonts="1">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2"/>
      <color indexed="8"/>
      <name val="Calibri"/>
      <family val="2"/>
    </font>
    <font>
      <b/>
      <sz val="12"/>
      <color indexed="8"/>
      <name val="Calibri"/>
      <family val="2"/>
    </font>
    <font>
      <b/>
      <i/>
      <sz val="14"/>
      <color indexed="12"/>
      <name val="Calibri"/>
      <family val="2"/>
    </font>
    <font>
      <b/>
      <sz val="11"/>
      <color indexed="8"/>
      <name val="Tahoma"/>
      <family val="2"/>
    </font>
    <font>
      <sz val="11"/>
      <color indexed="8"/>
      <name val="Tahoma"/>
      <family val="2"/>
    </font>
    <font>
      <b/>
      <sz val="14"/>
      <color indexed="8"/>
      <name val="Calibri"/>
      <family val="2"/>
    </font>
    <font>
      <b/>
      <sz val="12"/>
      <color indexed="8"/>
      <name val="Tahoma"/>
      <family val="2"/>
    </font>
    <font>
      <sz val="12"/>
      <color indexed="8"/>
      <name val="Tahoma"/>
      <family val="2"/>
    </font>
    <font>
      <sz val="14"/>
      <color indexed="8"/>
      <name val="Calibri"/>
      <family val="2"/>
    </font>
    <font>
      <b/>
      <sz val="14"/>
      <color indexed="9"/>
      <name val="Arial Black"/>
      <family val="2"/>
    </font>
    <font>
      <sz val="16"/>
      <color indexed="8"/>
      <name val="Calibri"/>
      <family val="2"/>
    </font>
    <font>
      <u/>
      <sz val="14"/>
      <color indexed="12"/>
      <name val="Calibri"/>
      <family val="2"/>
    </font>
    <font>
      <u/>
      <sz val="11"/>
      <color indexed="12"/>
      <name val="Calibri"/>
      <family val="2"/>
    </font>
    <font>
      <b/>
      <sz val="14"/>
      <color indexed="56"/>
      <name val="Arial Black"/>
      <family val="2"/>
    </font>
    <font>
      <b/>
      <sz val="14"/>
      <name val="Arial Black"/>
      <family val="2"/>
    </font>
    <font>
      <b/>
      <sz val="10"/>
      <color indexed="8"/>
      <name val="Calibri"/>
      <family val="2"/>
    </font>
    <font>
      <b/>
      <sz val="12"/>
      <name val="Arial Narrow"/>
      <family val="2"/>
    </font>
    <font>
      <sz val="12"/>
      <name val="Arial Narrow"/>
      <family val="2"/>
    </font>
    <font>
      <sz val="14"/>
      <name val="Arial Narrow"/>
      <family val="2"/>
    </font>
    <font>
      <sz val="12"/>
      <color indexed="9"/>
      <name val="Calibri"/>
      <family val="2"/>
    </font>
    <font>
      <b/>
      <sz val="18"/>
      <color indexed="8"/>
      <name val="Calibri"/>
      <family val="2"/>
    </font>
    <font>
      <b/>
      <sz val="12"/>
      <name val="Calibri"/>
      <family val="2"/>
    </font>
    <font>
      <b/>
      <sz val="12"/>
      <name val="Arial"/>
      <family val="2"/>
    </font>
    <font>
      <sz val="10"/>
      <color indexed="8"/>
      <name val="Calibri"/>
      <family val="2"/>
    </font>
    <font>
      <b/>
      <sz val="20"/>
      <color indexed="8"/>
      <name val="Calibri"/>
      <family val="2"/>
    </font>
    <font>
      <sz val="10"/>
      <color indexed="9"/>
      <name val="Calibri"/>
      <family val="2"/>
    </font>
    <font>
      <sz val="11"/>
      <color indexed="8"/>
      <name val="Calibri"/>
      <family val="2"/>
    </font>
    <font>
      <sz val="14"/>
      <name val="Calibri"/>
      <family val="2"/>
    </font>
    <font>
      <sz val="12"/>
      <color theme="8"/>
      <name val="Calibri"/>
      <family val="2"/>
    </font>
    <font>
      <sz val="11"/>
      <color rgb="FF000000"/>
      <name val="Calibri"/>
      <family val="2"/>
    </font>
    <font>
      <b/>
      <i/>
      <sz val="18"/>
      <color rgb="FF0000FF"/>
      <name val="Calibri"/>
      <family val="2"/>
    </font>
    <font>
      <sz val="12"/>
      <color theme="0"/>
      <name val="Calibri"/>
      <family val="2"/>
    </font>
    <font>
      <b/>
      <i/>
      <u/>
      <sz val="20"/>
      <color theme="8"/>
      <name val="Calibri"/>
      <family val="2"/>
    </font>
    <font>
      <b/>
      <i/>
      <sz val="14"/>
      <color theme="8"/>
      <name val="Calibri"/>
      <family val="2"/>
    </font>
    <font>
      <b/>
      <i/>
      <sz val="20"/>
      <color theme="8"/>
      <name val="Calibri"/>
      <family val="2"/>
    </font>
    <font>
      <b/>
      <i/>
      <sz val="16"/>
      <color theme="8"/>
      <name val="Calibri"/>
      <family val="2"/>
    </font>
    <font>
      <b/>
      <i/>
      <u/>
      <sz val="14"/>
      <color theme="8"/>
      <name val="Calibri"/>
      <family val="2"/>
    </font>
    <font>
      <b/>
      <sz val="14"/>
      <color theme="2" tint="-0.749992370372631"/>
      <name val="Calibri"/>
      <family val="2"/>
    </font>
    <font>
      <b/>
      <i/>
      <sz val="14"/>
      <color rgb="FFFF3399"/>
      <name val="Calibri"/>
      <family val="2"/>
    </font>
    <font>
      <b/>
      <i/>
      <u/>
      <sz val="14"/>
      <color rgb="FFFF3399"/>
      <name val="Calibri"/>
      <family val="2"/>
    </font>
    <font>
      <b/>
      <i/>
      <u/>
      <sz val="16"/>
      <color theme="8"/>
      <name val="Calibri"/>
      <family val="2"/>
    </font>
    <font>
      <b/>
      <i/>
      <u/>
      <sz val="16"/>
      <color rgb="FFFF3399"/>
      <name val="Calibri"/>
      <family val="2"/>
    </font>
    <font>
      <b/>
      <i/>
      <sz val="12"/>
      <color theme="8"/>
      <name val="Calibri"/>
      <family val="2"/>
    </font>
    <font>
      <b/>
      <i/>
      <sz val="18"/>
      <color indexed="8"/>
      <name val="Calibri"/>
      <family val="2"/>
    </font>
    <font>
      <b/>
      <u/>
      <sz val="18"/>
      <color theme="0"/>
      <name val="Calibri"/>
      <family val="2"/>
    </font>
    <font>
      <b/>
      <u/>
      <sz val="24"/>
      <color theme="8"/>
      <name val="Arial Black"/>
      <family val="2"/>
    </font>
  </fonts>
  <fills count="4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8"/>
        <bgColor indexed="58"/>
      </patternFill>
    </fill>
    <fill>
      <patternFill patternType="solid">
        <fgColor indexed="60"/>
        <bgColor indexed="25"/>
      </patternFill>
    </fill>
    <fill>
      <patternFill patternType="solid">
        <fgColor indexed="13"/>
        <bgColor indexed="34"/>
      </patternFill>
    </fill>
    <fill>
      <patternFill patternType="solid">
        <fgColor indexed="17"/>
        <bgColor indexed="21"/>
      </patternFill>
    </fill>
    <fill>
      <patternFill patternType="solid">
        <fgColor indexed="18"/>
        <bgColor indexed="32"/>
      </patternFill>
    </fill>
    <fill>
      <patternFill patternType="solid">
        <fgColor indexed="56"/>
        <bgColor indexed="62"/>
      </patternFill>
    </fill>
    <fill>
      <patternFill patternType="solid">
        <fgColor indexed="21"/>
        <bgColor indexed="38"/>
      </patternFill>
    </fill>
    <fill>
      <patternFill patternType="solid">
        <fgColor indexed="15"/>
        <bgColor indexed="35"/>
      </patternFill>
    </fill>
    <fill>
      <patternFill patternType="solid">
        <fgColor indexed="48"/>
        <bgColor indexed="30"/>
      </patternFill>
    </fill>
    <fill>
      <patternFill patternType="solid">
        <fgColor indexed="12"/>
        <bgColor indexed="39"/>
      </patternFill>
    </fill>
    <fill>
      <patternFill patternType="solid">
        <fgColor indexed="28"/>
        <bgColor indexed="20"/>
      </patternFill>
    </fill>
    <fill>
      <patternFill patternType="solid">
        <fgColor theme="9" tint="0.39997558519241921"/>
        <bgColor indexed="64"/>
      </patternFill>
    </fill>
    <fill>
      <patternFill patternType="solid">
        <fgColor theme="6" tint="0.59999389629810485"/>
        <bgColor indexed="41"/>
      </patternFill>
    </fill>
    <fill>
      <patternFill patternType="solid">
        <fgColor theme="6" tint="0.59999389629810485"/>
        <bgColor indexed="24"/>
      </patternFill>
    </fill>
    <fill>
      <patternFill patternType="solid">
        <fgColor theme="6" tint="0.59999389629810485"/>
        <bgColor indexed="49"/>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31"/>
      </patternFill>
    </fill>
    <fill>
      <patternFill patternType="solid">
        <fgColor theme="8" tint="0.79998168889431442"/>
        <bgColor indexed="64"/>
      </patternFill>
    </fill>
    <fill>
      <patternFill patternType="solid">
        <fgColor theme="8"/>
        <bgColor indexed="58"/>
      </patternFill>
    </fill>
    <fill>
      <patternFill patternType="solid">
        <fgColor theme="8"/>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s>
  <cellStyleXfs count="43">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4" borderId="0" applyNumberFormat="0" applyBorder="0" applyAlignment="0" applyProtection="0"/>
    <xf numFmtId="0" fontId="3" fillId="16" borderId="1" applyNumberFormat="0" applyAlignment="0" applyProtection="0"/>
    <xf numFmtId="0" fontId="4" fillId="17"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21" borderId="0" applyNumberFormat="0" applyBorder="0" applyAlignment="0" applyProtection="0"/>
    <xf numFmtId="0" fontId="8" fillId="7" borderId="1" applyNumberFormat="0" applyAlignment="0" applyProtection="0"/>
    <xf numFmtId="0" fontId="29" fillId="0" borderId="0" applyNumberForma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43" fillId="23" borderId="5" applyNumberFormat="0" applyAlignment="0" applyProtection="0"/>
    <xf numFmtId="0" fontId="11" fillId="16" borderId="6"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7" applyNumberFormat="0" applyFill="0" applyAlignment="0" applyProtection="0"/>
    <xf numFmtId="0" fontId="7" fillId="0" borderId="8" applyNumberFormat="0" applyFill="0" applyAlignment="0" applyProtection="0"/>
    <xf numFmtId="0" fontId="16" fillId="0" borderId="9" applyNumberFormat="0" applyFill="0" applyAlignment="0" applyProtection="0"/>
  </cellStyleXfs>
  <cellXfs count="273">
    <xf numFmtId="0" fontId="0" fillId="0" borderId="0" xfId="0"/>
    <xf numFmtId="0" fontId="17" fillId="0" borderId="0" xfId="0" applyFont="1" applyAlignment="1" applyProtection="1">
      <alignment vertical="center" wrapText="1"/>
      <protection hidden="1"/>
    </xf>
    <xf numFmtId="0" fontId="17" fillId="24" borderId="0" xfId="0" applyFont="1" applyFill="1" applyAlignment="1" applyProtection="1">
      <alignment vertical="center"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horizontal="justify" vertical="center" wrapText="1"/>
      <protection hidden="1"/>
    </xf>
    <xf numFmtId="0" fontId="18" fillId="0" borderId="0" xfId="0" applyFont="1" applyAlignment="1" applyProtection="1">
      <alignment vertical="center" wrapText="1"/>
      <protection hidden="1"/>
    </xf>
    <xf numFmtId="0" fontId="18" fillId="0" borderId="0" xfId="0" applyFont="1" applyAlignment="1" applyProtection="1">
      <alignment horizontal="center" vertical="center" wrapText="1"/>
      <protection hidden="1"/>
    </xf>
    <xf numFmtId="14" fontId="25" fillId="0" borderId="0" xfId="0" applyNumberFormat="1" applyFont="1" applyAlignment="1" applyProtection="1">
      <alignment vertical="center" wrapText="1"/>
      <protection hidden="1"/>
    </xf>
    <xf numFmtId="165" fontId="18" fillId="0" borderId="0" xfId="0" applyNumberFormat="1" applyFont="1" applyAlignment="1" applyProtection="1">
      <alignment vertical="center" wrapText="1"/>
      <protection hidden="1"/>
    </xf>
    <xf numFmtId="0" fontId="17" fillId="0" borderId="10" xfId="0" applyFont="1" applyBorder="1" applyAlignment="1" applyProtection="1">
      <alignment vertical="center" wrapText="1"/>
      <protection hidden="1"/>
    </xf>
    <xf numFmtId="0" fontId="25" fillId="0" borderId="0" xfId="0" applyFont="1" applyAlignment="1" applyProtection="1">
      <alignment vertical="center" wrapText="1"/>
      <protection hidden="1"/>
    </xf>
    <xf numFmtId="0" fontId="25" fillId="24" borderId="0" xfId="0" applyFont="1" applyFill="1" applyAlignment="1" applyProtection="1">
      <alignment vertical="center" wrapText="1"/>
      <protection hidden="1"/>
    </xf>
    <xf numFmtId="0" fontId="25" fillId="0" borderId="0" xfId="0" applyFont="1" applyAlignment="1" applyProtection="1">
      <alignment horizontal="left" vertical="center" wrapText="1"/>
      <protection hidden="1"/>
    </xf>
    <xf numFmtId="0" fontId="25" fillId="0" borderId="10" xfId="0" applyFont="1" applyBorder="1" applyAlignment="1" applyProtection="1">
      <alignment horizontal="center" vertical="center" wrapText="1"/>
      <protection locked="0"/>
    </xf>
    <xf numFmtId="0" fontId="17" fillId="0" borderId="10" xfId="0" applyFont="1" applyBorder="1" applyAlignment="1" applyProtection="1">
      <alignment horizontal="left" vertical="top" wrapText="1"/>
      <protection hidden="1"/>
    </xf>
    <xf numFmtId="0" fontId="17" fillId="0" borderId="0" xfId="0" applyFont="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32" fillId="16" borderId="10" xfId="0" applyFont="1" applyFill="1" applyBorder="1" applyAlignment="1" applyProtection="1">
      <alignment horizontal="center" vertical="center" wrapText="1"/>
      <protection hidden="1"/>
    </xf>
    <xf numFmtId="0" fontId="17" fillId="0" borderId="0" xfId="0" applyFont="1" applyAlignment="1" applyProtection="1">
      <alignment horizontal="center" vertical="top" wrapText="1"/>
      <protection hidden="1"/>
    </xf>
    <xf numFmtId="0" fontId="33" fillId="0" borderId="0" xfId="0" applyFont="1" applyAlignment="1" applyProtection="1">
      <alignment vertical="center" wrapText="1"/>
      <protection hidden="1"/>
    </xf>
    <xf numFmtId="0" fontId="33" fillId="24" borderId="0" xfId="0" applyFont="1" applyFill="1" applyAlignment="1" applyProtection="1">
      <alignment vertical="center" wrapText="1"/>
      <protection hidden="1"/>
    </xf>
    <xf numFmtId="0" fontId="34" fillId="0" borderId="0" xfId="0" applyFont="1" applyAlignment="1" applyProtection="1">
      <alignment horizontal="center" vertical="center" wrapText="1"/>
      <protection hidden="1"/>
    </xf>
    <xf numFmtId="0" fontId="17" fillId="3" borderId="10" xfId="0" applyFont="1" applyFill="1" applyBorder="1" applyAlignment="1" applyProtection="1">
      <alignment vertical="center" wrapText="1"/>
      <protection hidden="1"/>
    </xf>
    <xf numFmtId="0" fontId="17" fillId="16" borderId="10"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36" fillId="25" borderId="12" xfId="0" applyFont="1" applyFill="1" applyBorder="1" applyAlignment="1" applyProtection="1">
      <alignment vertical="center" wrapText="1"/>
      <protection hidden="1"/>
    </xf>
    <xf numFmtId="0" fontId="22" fillId="0" borderId="12"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wrapText="1"/>
      <protection locked="0"/>
    </xf>
    <xf numFmtId="0" fontId="38" fillId="0" borderId="10" xfId="0" applyFont="1" applyBorder="1" applyAlignment="1" applyProtection="1">
      <alignment vertical="center" wrapText="1"/>
      <protection hidden="1"/>
    </xf>
    <xf numFmtId="166" fontId="38" fillId="0" borderId="10" xfId="0" applyNumberFormat="1" applyFont="1" applyBorder="1" applyAlignment="1" applyProtection="1">
      <alignment vertical="center" wrapText="1"/>
      <protection hidden="1"/>
    </xf>
    <xf numFmtId="0" fontId="39" fillId="0" borderId="10" xfId="0" applyFont="1" applyBorder="1" applyAlignment="1" applyProtection="1">
      <alignment horizontal="left" vertical="center" wrapText="1"/>
      <protection hidden="1"/>
    </xf>
    <xf numFmtId="1" fontId="39" fillId="0" borderId="10" xfId="0" applyNumberFormat="1" applyFont="1" applyBorder="1" applyAlignment="1" applyProtection="1">
      <alignment horizontal="left" vertical="center" wrapText="1"/>
      <protection hidden="1"/>
    </xf>
    <xf numFmtId="0" fontId="39" fillId="0" borderId="10" xfId="0" applyFont="1" applyBorder="1" applyAlignment="1" applyProtection="1">
      <alignment horizontal="center" vertical="center" wrapText="1"/>
      <protection hidden="1"/>
    </xf>
    <xf numFmtId="0" fontId="39" fillId="2" borderId="10" xfId="0" applyFont="1" applyFill="1" applyBorder="1" applyAlignment="1" applyProtection="1">
      <alignment horizontal="center" vertical="center" wrapText="1"/>
      <protection hidden="1"/>
    </xf>
    <xf numFmtId="1" fontId="39" fillId="0" borderId="10" xfId="0" applyNumberFormat="1" applyFont="1" applyBorder="1" applyAlignment="1" applyProtection="1">
      <alignment horizontal="center" vertical="center" wrapText="1"/>
      <protection hidden="1"/>
    </xf>
    <xf numFmtId="1" fontId="38" fillId="0" borderId="10" xfId="0" applyNumberFormat="1" applyFont="1" applyBorder="1" applyAlignment="1" applyProtection="1">
      <alignment vertical="center" wrapText="1"/>
      <protection hidden="1"/>
    </xf>
    <xf numFmtId="0" fontId="38" fillId="0" borderId="10" xfId="0" applyFont="1" applyBorder="1" applyAlignment="1" applyProtection="1">
      <alignment horizontal="left" vertical="center" wrapText="1"/>
      <protection hidden="1"/>
    </xf>
    <xf numFmtId="0" fontId="17" fillId="0" borderId="12" xfId="0" applyFont="1" applyBorder="1" applyAlignment="1" applyProtection="1">
      <alignment vertical="center" wrapText="1"/>
      <protection hidden="1"/>
    </xf>
    <xf numFmtId="0" fontId="17" fillId="0" borderId="0" xfId="0" applyFont="1" applyAlignment="1" applyProtection="1">
      <alignment horizontal="justify" vertical="center" wrapText="1"/>
      <protection hidden="1"/>
    </xf>
    <xf numFmtId="0" fontId="17" fillId="0" borderId="13" xfId="0" applyFont="1" applyBorder="1" applyAlignment="1" applyProtection="1">
      <alignment vertical="center" wrapText="1"/>
      <protection hidden="1"/>
    </xf>
    <xf numFmtId="0" fontId="17" fillId="0" borderId="0" xfId="0" applyFont="1" applyAlignment="1" applyProtection="1">
      <alignment horizontal="right" vertical="center" wrapText="1"/>
      <protection hidden="1"/>
    </xf>
    <xf numFmtId="0" fontId="25" fillId="0" borderId="10" xfId="0" applyFont="1" applyBorder="1" applyAlignment="1" applyProtection="1">
      <alignment vertical="center" wrapText="1"/>
      <protection locked="0"/>
    </xf>
    <xf numFmtId="0" fontId="17" fillId="0" borderId="14" xfId="0" applyFont="1" applyBorder="1" applyAlignment="1" applyProtection="1">
      <alignment vertical="center" wrapText="1"/>
      <protection hidden="1"/>
    </xf>
    <xf numFmtId="0" fontId="17" fillId="0" borderId="15" xfId="0" applyFont="1" applyBorder="1" applyAlignment="1" applyProtection="1">
      <alignment vertical="center" wrapText="1"/>
      <protection hidden="1"/>
    </xf>
    <xf numFmtId="0" fontId="17" fillId="0" borderId="16" xfId="0" applyFont="1" applyBorder="1" applyAlignment="1" applyProtection="1">
      <alignment vertical="center" wrapText="1"/>
      <protection hidden="1"/>
    </xf>
    <xf numFmtId="0" fontId="17" fillId="0" borderId="17" xfId="0" applyFont="1" applyBorder="1" applyAlignment="1" applyProtection="1">
      <alignment vertical="center" wrapText="1"/>
      <protection hidden="1"/>
    </xf>
    <xf numFmtId="0" fontId="17" fillId="0" borderId="0" xfId="0" applyFont="1" applyAlignment="1" applyProtection="1">
      <alignment horizontal="center" vertical="center" wrapText="1"/>
      <protection hidden="1"/>
    </xf>
    <xf numFmtId="0" fontId="40" fillId="0" borderId="0" xfId="0" applyFont="1" applyAlignment="1">
      <alignment horizontal="center" vertical="center" wrapText="1"/>
    </xf>
    <xf numFmtId="0" fontId="40" fillId="26" borderId="10"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9" borderId="10"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2" fillId="27" borderId="10" xfId="0" applyFont="1" applyFill="1" applyBorder="1" applyAlignment="1">
      <alignment horizontal="center" vertical="center" wrapText="1"/>
    </xf>
    <xf numFmtId="0" fontId="42" fillId="28" borderId="15" xfId="0" applyFont="1" applyFill="1" applyBorder="1" applyAlignment="1">
      <alignment horizontal="center" vertical="center" wrapText="1"/>
    </xf>
    <xf numFmtId="0" fontId="40" fillId="3" borderId="18" xfId="0" applyFont="1" applyFill="1" applyBorder="1" applyAlignment="1">
      <alignment horizontal="center" vertical="center" wrapText="1"/>
    </xf>
    <xf numFmtId="0" fontId="40" fillId="20" borderId="10" xfId="0" applyFont="1" applyFill="1" applyBorder="1" applyAlignment="1">
      <alignment horizontal="center" vertical="center" wrapText="1"/>
    </xf>
    <xf numFmtId="0" fontId="40" fillId="10" borderId="10" xfId="0" applyFont="1" applyFill="1" applyBorder="1" applyAlignment="1">
      <alignment horizontal="center" vertical="center" wrapText="1"/>
    </xf>
    <xf numFmtId="0" fontId="42" fillId="29" borderId="10" xfId="0" applyFont="1" applyFill="1" applyBorder="1" applyAlignment="1">
      <alignment horizontal="center" vertical="center" wrapText="1"/>
    </xf>
    <xf numFmtId="0" fontId="42" fillId="30" borderId="10" xfId="0" applyFont="1" applyFill="1" applyBorder="1" applyAlignment="1">
      <alignment horizontal="center" vertical="center" wrapText="1"/>
    </xf>
    <xf numFmtId="0" fontId="40" fillId="14" borderId="10" xfId="0" applyFont="1" applyFill="1" applyBorder="1" applyAlignment="1">
      <alignment horizontal="center" vertical="center" wrapText="1"/>
    </xf>
    <xf numFmtId="0" fontId="40" fillId="31" borderId="10" xfId="0" applyFont="1" applyFill="1" applyBorder="1" applyAlignment="1">
      <alignment horizontal="center" vertical="center" wrapText="1"/>
    </xf>
    <xf numFmtId="0" fontId="40" fillId="6" borderId="10" xfId="0" applyFont="1" applyFill="1" applyBorder="1" applyAlignment="1">
      <alignment horizontal="center" vertical="center" wrapText="1"/>
    </xf>
    <xf numFmtId="0" fontId="40" fillId="32" borderId="10" xfId="0" applyFont="1" applyFill="1" applyBorder="1" applyAlignment="1">
      <alignment horizontal="center" vertical="center" wrapText="1"/>
    </xf>
    <xf numFmtId="0" fontId="42" fillId="32" borderId="10" xfId="0" applyFont="1" applyFill="1" applyBorder="1" applyAlignment="1">
      <alignment horizontal="center" vertical="center" wrapText="1"/>
    </xf>
    <xf numFmtId="0" fontId="42" fillId="33" borderId="10" xfId="0" applyFont="1" applyFill="1" applyBorder="1" applyAlignment="1">
      <alignment horizontal="center" vertical="center" wrapText="1"/>
    </xf>
    <xf numFmtId="0" fontId="40" fillId="13" borderId="10"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0" fillId="21" borderId="10" xfId="0" applyFont="1" applyFill="1" applyBorder="1" applyAlignment="1">
      <alignment horizontal="center" vertical="center" wrapText="1"/>
    </xf>
    <xf numFmtId="0" fontId="40" fillId="26" borderId="10" xfId="0" applyFont="1" applyFill="1" applyBorder="1" applyAlignment="1">
      <alignment vertical="center" wrapText="1"/>
    </xf>
    <xf numFmtId="0" fontId="40" fillId="10" borderId="19" xfId="0" applyFont="1" applyFill="1" applyBorder="1" applyAlignment="1">
      <alignment horizontal="center" vertical="center" wrapText="1"/>
    </xf>
    <xf numFmtId="0" fontId="40" fillId="4" borderId="10" xfId="0" applyFont="1" applyFill="1" applyBorder="1" applyAlignment="1">
      <alignment horizontal="center" vertical="center" wrapText="1"/>
    </xf>
    <xf numFmtId="14" fontId="40" fillId="0" borderId="10" xfId="0" applyNumberFormat="1" applyFont="1" applyBorder="1" applyAlignment="1">
      <alignment horizontal="center" vertical="top" wrapText="1"/>
    </xf>
    <xf numFmtId="164" fontId="40" fillId="0" borderId="10" xfId="0" applyNumberFormat="1" applyFont="1" applyBorder="1" applyAlignment="1">
      <alignment horizontal="center" vertical="top" wrapText="1"/>
    </xf>
    <xf numFmtId="0" fontId="40" fillId="0" borderId="10" xfId="0" applyFont="1" applyBorder="1" applyAlignment="1">
      <alignment horizontal="center" vertical="top" wrapText="1"/>
    </xf>
    <xf numFmtId="0" fontId="40" fillId="0" borderId="0" xfId="0" applyFont="1" applyAlignment="1">
      <alignment horizontal="center" vertical="top" wrapText="1"/>
    </xf>
    <xf numFmtId="164" fontId="40" fillId="0" borderId="0" xfId="0" applyNumberFormat="1" applyFont="1" applyAlignment="1">
      <alignment horizontal="center" vertical="center" wrapText="1"/>
    </xf>
    <xf numFmtId="0" fontId="17" fillId="0" borderId="0" xfId="0" applyFont="1"/>
    <xf numFmtId="0" fontId="17" fillId="0" borderId="0" xfId="0" applyFont="1" applyAlignment="1">
      <alignment wrapText="1"/>
    </xf>
    <xf numFmtId="0" fontId="18" fillId="0" borderId="0" xfId="0" applyFont="1"/>
    <xf numFmtId="1" fontId="40" fillId="0" borderId="10" xfId="0" applyNumberFormat="1" applyFont="1" applyBorder="1" applyAlignment="1">
      <alignment horizontal="center" vertical="top" wrapText="1"/>
    </xf>
    <xf numFmtId="0" fontId="45" fillId="0" borderId="0" xfId="0" applyFont="1" applyAlignment="1" applyProtection="1">
      <alignment vertical="center" wrapText="1"/>
      <protection hidden="1"/>
    </xf>
    <xf numFmtId="0" fontId="18" fillId="16" borderId="19" xfId="0" applyFont="1" applyFill="1" applyBorder="1" applyAlignment="1" applyProtection="1">
      <alignment vertical="center" wrapText="1"/>
      <protection hidden="1"/>
    </xf>
    <xf numFmtId="0" fontId="27" fillId="0" borderId="20" xfId="0" applyFont="1" applyBorder="1" applyAlignment="1" applyProtection="1">
      <alignment vertical="center" wrapText="1"/>
      <protection locked="0"/>
    </xf>
    <xf numFmtId="0" fontId="46" fillId="0" borderId="0" xfId="0" applyFont="1" applyAlignment="1">
      <alignment vertical="center"/>
    </xf>
    <xf numFmtId="0" fontId="40" fillId="0" borderId="12" xfId="0" applyFont="1" applyBorder="1" applyAlignment="1">
      <alignment horizontal="left" vertical="top" wrapText="1"/>
    </xf>
    <xf numFmtId="0" fontId="40" fillId="0" borderId="25" xfId="0" applyFont="1" applyBorder="1" applyAlignment="1">
      <alignment horizontal="center" vertical="top" wrapText="1"/>
    </xf>
    <xf numFmtId="0" fontId="17" fillId="0" borderId="29" xfId="0" applyFont="1" applyBorder="1" applyAlignment="1" applyProtection="1">
      <alignment vertical="center" wrapText="1"/>
      <protection hidden="1"/>
    </xf>
    <xf numFmtId="0" fontId="17" fillId="0" borderId="30" xfId="0" applyFont="1" applyBorder="1" applyAlignment="1" applyProtection="1">
      <alignment vertical="center" wrapText="1"/>
      <protection hidden="1"/>
    </xf>
    <xf numFmtId="0" fontId="48" fillId="0" borderId="0" xfId="0" applyFont="1" applyAlignment="1" applyProtection="1">
      <alignment vertical="center" wrapText="1"/>
      <protection hidden="1"/>
    </xf>
    <xf numFmtId="0" fontId="18" fillId="0" borderId="25" xfId="0" applyFont="1" applyBorder="1" applyAlignment="1" applyProtection="1">
      <alignment horizontal="center" vertical="center" wrapText="1"/>
      <protection locked="0"/>
    </xf>
    <xf numFmtId="0" fontId="18" fillId="0" borderId="32" xfId="0" applyFont="1" applyBorder="1" applyAlignment="1" applyProtection="1">
      <alignment vertical="center" wrapText="1"/>
      <protection hidden="1"/>
    </xf>
    <xf numFmtId="0" fontId="17" fillId="0" borderId="33" xfId="0" applyFont="1" applyBorder="1" applyAlignment="1" applyProtection="1">
      <alignment vertical="center" wrapText="1"/>
      <protection hidden="1"/>
    </xf>
    <xf numFmtId="0" fontId="17" fillId="0" borderId="34"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17" fillId="0" borderId="0" xfId="0" applyFont="1" applyBorder="1" applyAlignment="1" applyProtection="1">
      <alignment vertical="center" wrapText="1"/>
      <protection hidden="1"/>
    </xf>
    <xf numFmtId="0" fontId="22" fillId="0" borderId="0" xfId="0" applyFont="1" applyBorder="1" applyAlignment="1" applyProtection="1">
      <alignment vertical="center" wrapText="1"/>
      <protection hidden="1"/>
    </xf>
    <xf numFmtId="0" fontId="18" fillId="0" borderId="0" xfId="0" applyFont="1" applyBorder="1" applyAlignment="1" applyProtection="1">
      <alignment vertical="center" wrapText="1"/>
      <protection hidden="1"/>
    </xf>
    <xf numFmtId="0" fontId="18" fillId="0" borderId="0" xfId="0" applyFont="1" applyBorder="1" applyAlignment="1" applyProtection="1">
      <alignment horizontal="center" vertical="center" wrapText="1"/>
      <protection locked="0"/>
    </xf>
    <xf numFmtId="0" fontId="48" fillId="0" borderId="0" xfId="0" applyFont="1" applyBorder="1" applyAlignment="1" applyProtection="1">
      <alignment vertical="center" wrapText="1"/>
      <protection hidden="1"/>
    </xf>
    <xf numFmtId="0" fontId="48" fillId="0" borderId="28" xfId="0" applyFont="1" applyBorder="1" applyAlignment="1" applyProtection="1">
      <alignment vertical="center" wrapText="1"/>
      <protection hidden="1"/>
    </xf>
    <xf numFmtId="0" fontId="48" fillId="0" borderId="29" xfId="0" applyFont="1" applyBorder="1" applyAlignment="1" applyProtection="1">
      <alignment vertical="center" wrapText="1"/>
      <protection hidden="1"/>
    </xf>
    <xf numFmtId="0" fontId="48" fillId="0" borderId="31" xfId="0" applyFont="1" applyBorder="1" applyAlignment="1" applyProtection="1">
      <alignment vertical="center" wrapText="1"/>
      <protection hidden="1"/>
    </xf>
    <xf numFmtId="0" fontId="48" fillId="0" borderId="35" xfId="0" applyFont="1" applyBorder="1" applyAlignment="1" applyProtection="1">
      <alignment vertical="center" wrapText="1"/>
      <protection hidden="1"/>
    </xf>
    <xf numFmtId="0" fontId="48" fillId="0" borderId="33" xfId="0" applyFont="1" applyBorder="1" applyAlignment="1" applyProtection="1">
      <alignment vertical="center" wrapText="1"/>
      <protection hidden="1"/>
    </xf>
    <xf numFmtId="0" fontId="30" fillId="36" borderId="0" xfId="0" applyFont="1" applyFill="1" applyAlignment="1" applyProtection="1">
      <alignment vertical="center" wrapText="1"/>
      <protection hidden="1"/>
    </xf>
    <xf numFmtId="49" fontId="31" fillId="37" borderId="0" xfId="0" applyNumberFormat="1" applyFont="1" applyFill="1" applyAlignment="1" applyProtection="1">
      <alignment horizontal="justify" vertical="center" wrapText="1"/>
      <protection hidden="1"/>
    </xf>
    <xf numFmtId="49" fontId="31" fillId="38" borderId="0" xfId="0" applyNumberFormat="1" applyFont="1" applyFill="1" applyAlignment="1" applyProtection="1">
      <alignment horizontal="justify" vertical="center" wrapText="1"/>
      <protection hidden="1"/>
    </xf>
    <xf numFmtId="0" fontId="50" fillId="0" borderId="0" xfId="0" applyFont="1" applyBorder="1" applyAlignment="1" applyProtection="1">
      <alignment vertical="center" wrapText="1"/>
      <protection hidden="1"/>
    </xf>
    <xf numFmtId="0" fontId="22" fillId="0" borderId="0" xfId="0" applyFont="1" applyBorder="1" applyAlignment="1" applyProtection="1">
      <alignment horizontal="left" vertical="center" wrapText="1"/>
      <protection hidden="1"/>
    </xf>
    <xf numFmtId="0" fontId="17" fillId="0" borderId="0" xfId="0" applyFont="1" applyBorder="1" applyAlignment="1" applyProtection="1">
      <alignment horizontal="center" vertical="center" wrapText="1"/>
      <protection hidden="1"/>
    </xf>
    <xf numFmtId="0" fontId="17" fillId="0" borderId="0" xfId="0" applyFont="1" applyFill="1" applyAlignment="1" applyProtection="1">
      <alignment vertical="center" wrapText="1"/>
      <protection hidden="1"/>
    </xf>
    <xf numFmtId="0" fontId="48" fillId="0" borderId="31" xfId="0" applyFont="1" applyFill="1" applyBorder="1" applyAlignment="1" applyProtection="1">
      <alignment vertical="center" wrapText="1"/>
      <protection hidden="1"/>
    </xf>
    <xf numFmtId="0" fontId="48" fillId="0" borderId="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Fill="1" applyBorder="1" applyAlignment="1" applyProtection="1">
      <alignment horizontal="left" vertical="center" wrapText="1"/>
      <protection hidden="1"/>
    </xf>
    <xf numFmtId="0" fontId="17" fillId="0" borderId="0" xfId="0" applyFont="1" applyFill="1" applyBorder="1" applyAlignment="1" applyProtection="1">
      <alignment vertical="center" wrapText="1"/>
      <protection hidden="1"/>
    </xf>
    <xf numFmtId="0" fontId="17" fillId="0" borderId="0" xfId="0" applyFont="1" applyFill="1" applyBorder="1" applyAlignment="1" applyProtection="1">
      <alignment horizontal="center" vertical="center" wrapText="1"/>
      <protection hidden="1"/>
    </xf>
    <xf numFmtId="0" fontId="17" fillId="0" borderId="32" xfId="0" applyFont="1" applyFill="1" applyBorder="1" applyAlignment="1" applyProtection="1">
      <alignment horizontal="center" vertical="center" wrapText="1"/>
      <protection hidden="1"/>
    </xf>
    <xf numFmtId="0" fontId="22" fillId="0" borderId="32" xfId="0" applyFont="1" applyFill="1" applyBorder="1" applyAlignment="1" applyProtection="1">
      <alignment vertical="center" wrapText="1"/>
      <protection hidden="1"/>
    </xf>
    <xf numFmtId="0" fontId="0" fillId="0" borderId="0" xfId="0" applyBorder="1"/>
    <xf numFmtId="0" fontId="0" fillId="0" borderId="32" xfId="0" applyBorder="1"/>
    <xf numFmtId="0" fontId="40" fillId="42" borderId="10" xfId="0" applyFont="1" applyFill="1" applyBorder="1" applyAlignment="1">
      <alignment horizontal="center" vertical="top" wrapText="1"/>
    </xf>
    <xf numFmtId="0" fontId="26" fillId="43" borderId="0" xfId="0" applyFont="1" applyFill="1" applyAlignment="1" applyProtection="1">
      <alignment horizontal="justify" vertical="center" wrapText="1"/>
      <protection hidden="1"/>
    </xf>
    <xf numFmtId="0" fontId="50" fillId="0" borderId="0" xfId="0" applyFont="1" applyFill="1" applyAlignment="1" applyProtection="1">
      <alignment horizontal="left" vertical="center" wrapText="1"/>
      <protection hidden="1"/>
    </xf>
    <xf numFmtId="0" fontId="17" fillId="0" borderId="0" xfId="0" applyFont="1" applyFill="1" applyAlignment="1" applyProtection="1">
      <alignment horizontal="left" vertical="center" wrapText="1"/>
      <protection hidden="1"/>
    </xf>
    <xf numFmtId="0" fontId="61" fillId="0" borderId="0" xfId="0" applyFont="1" applyFill="1" applyAlignment="1" applyProtection="1">
      <alignment horizontal="left" vertical="top" wrapText="1"/>
      <protection hidden="1"/>
    </xf>
    <xf numFmtId="49" fontId="26" fillId="43" borderId="0" xfId="0" applyNumberFormat="1" applyFont="1" applyFill="1" applyAlignment="1" applyProtection="1">
      <alignment horizontal="justify" vertical="center" wrapText="1"/>
      <protection hidden="1"/>
    </xf>
    <xf numFmtId="0" fontId="25" fillId="0" borderId="25"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8" fillId="16" borderId="12" xfId="0" applyFont="1" applyFill="1" applyBorder="1" applyAlignment="1" applyProtection="1">
      <alignment horizontal="center" vertical="center" wrapText="1"/>
      <protection hidden="1"/>
    </xf>
    <xf numFmtId="0" fontId="18" fillId="16" borderId="20" xfId="0" applyFont="1" applyFill="1" applyBorder="1" applyAlignment="1" applyProtection="1">
      <alignment horizontal="center" vertical="center" wrapText="1"/>
      <protection hidden="1"/>
    </xf>
    <xf numFmtId="0" fontId="18" fillId="16" borderId="19" xfId="0" applyFont="1" applyFill="1" applyBorder="1" applyAlignment="1" applyProtection="1">
      <alignment horizontal="center" vertical="center" wrapText="1"/>
      <protection hidden="1"/>
    </xf>
    <xf numFmtId="0" fontId="25" fillId="0" borderId="10"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18" fillId="16" borderId="10" xfId="0" applyFont="1" applyFill="1" applyBorder="1" applyAlignment="1" applyProtection="1">
      <alignment horizontal="center" vertical="center" wrapText="1"/>
      <protection hidden="1"/>
    </xf>
    <xf numFmtId="0" fontId="25" fillId="0" borderId="10" xfId="0" applyFont="1" applyBorder="1" applyAlignment="1" applyProtection="1">
      <alignment horizontal="center" vertical="center" wrapText="1"/>
      <protection locked="0"/>
    </xf>
    <xf numFmtId="14" fontId="25" fillId="0" borderId="10" xfId="0" applyNumberFormat="1"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24"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18" fillId="16" borderId="25" xfId="0" applyFont="1" applyFill="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locked="0"/>
    </xf>
    <xf numFmtId="165" fontId="18" fillId="0" borderId="0" xfId="0" applyNumberFormat="1" applyFont="1" applyAlignment="1" applyProtection="1">
      <alignment horizontal="center" vertical="center" wrapText="1"/>
      <protection hidden="1"/>
    </xf>
    <xf numFmtId="165" fontId="22" fillId="0" borderId="10" xfId="0" applyNumberFormat="1" applyFont="1" applyBorder="1" applyAlignment="1" applyProtection="1">
      <alignment horizontal="center" vertical="center" wrapText="1"/>
      <protection locked="0"/>
    </xf>
    <xf numFmtId="0" fontId="26" fillId="43" borderId="0" xfId="0" applyFont="1" applyFill="1" applyAlignment="1" applyProtection="1">
      <alignment horizontal="left" vertical="center" wrapText="1"/>
      <protection hidden="1"/>
    </xf>
    <xf numFmtId="0" fontId="50" fillId="0" borderId="0" xfId="0" applyFont="1" applyAlignment="1" applyProtection="1">
      <alignment horizontal="justify" vertical="center" wrapText="1"/>
      <protection hidden="1"/>
    </xf>
    <xf numFmtId="0" fontId="18" fillId="16" borderId="26" xfId="0" applyFont="1" applyFill="1" applyBorder="1" applyAlignment="1" applyProtection="1">
      <alignment horizontal="center" vertical="center" wrapText="1"/>
      <protection hidden="1"/>
    </xf>
    <xf numFmtId="0" fontId="18" fillId="16" borderId="27" xfId="0" applyFont="1" applyFill="1" applyBorder="1" applyAlignment="1" applyProtection="1">
      <alignment horizontal="center" vertical="center" wrapText="1"/>
      <protection hidden="1"/>
    </xf>
    <xf numFmtId="0" fontId="62" fillId="0" borderId="0" xfId="0" applyFont="1" applyAlignment="1" applyProtection="1">
      <alignment horizontal="center" vertical="center" wrapText="1"/>
      <protection hidden="1"/>
    </xf>
    <xf numFmtId="0" fontId="49" fillId="0" borderId="0" xfId="0" applyFont="1" applyAlignment="1" applyProtection="1">
      <alignment horizontal="left" vertical="center" wrapText="1"/>
      <protection hidden="1"/>
    </xf>
    <xf numFmtId="0" fontId="50" fillId="42" borderId="0" xfId="0" applyFont="1" applyFill="1" applyAlignment="1" applyProtection="1">
      <alignment horizontal="left" vertical="center" wrapText="1"/>
      <protection hidden="1"/>
    </xf>
    <xf numFmtId="0" fontId="61" fillId="44" borderId="0" xfId="0" applyFont="1" applyFill="1" applyAlignment="1" applyProtection="1">
      <alignment horizontal="left" vertical="top" wrapText="1"/>
      <protection hidden="1"/>
    </xf>
    <xf numFmtId="0" fontId="54" fillId="0" borderId="21" xfId="0" applyFont="1" applyBorder="1" applyAlignment="1" applyProtection="1">
      <alignment horizontal="left" vertical="top" wrapText="1"/>
      <protection hidden="1"/>
    </xf>
    <xf numFmtId="0" fontId="54" fillId="0" borderId="22" xfId="0" applyFont="1" applyBorder="1" applyAlignment="1" applyProtection="1">
      <alignment horizontal="left" vertical="top" wrapText="1"/>
      <protection hidden="1"/>
    </xf>
    <xf numFmtId="0" fontId="54" fillId="0" borderId="23" xfId="0" applyFont="1" applyBorder="1" applyAlignment="1" applyProtection="1">
      <alignment horizontal="left" vertical="top" wrapText="1"/>
      <protection hidden="1"/>
    </xf>
    <xf numFmtId="0" fontId="18" fillId="0" borderId="0" xfId="0" applyFont="1" applyAlignment="1" applyProtection="1">
      <alignment horizontal="left" vertical="center" wrapText="1"/>
      <protection hidden="1"/>
    </xf>
    <xf numFmtId="0" fontId="18" fillId="16" borderId="10" xfId="0" applyFont="1" applyFill="1" applyBorder="1" applyAlignment="1" applyProtection="1">
      <alignment horizontal="left" vertical="center" wrapText="1"/>
      <protection hidden="1"/>
    </xf>
    <xf numFmtId="0" fontId="18" fillId="0" borderId="13"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165" fontId="16" fillId="0" borderId="16" xfId="0" applyNumberFormat="1" applyFont="1" applyBorder="1" applyAlignment="1" applyProtection="1">
      <alignment horizontal="center" vertical="center" wrapText="1"/>
      <protection locked="0"/>
    </xf>
    <xf numFmtId="0" fontId="17" fillId="0" borderId="10" xfId="0" applyFont="1" applyBorder="1" applyAlignment="1" applyProtection="1">
      <alignment horizontal="left" vertical="top" wrapText="1"/>
      <protection hidden="1"/>
    </xf>
    <xf numFmtId="0" fontId="30" fillId="36" borderId="0" xfId="0" applyFont="1" applyFill="1" applyAlignment="1" applyProtection="1">
      <alignment horizontal="left" vertical="center" wrapText="1"/>
      <protection hidden="1"/>
    </xf>
    <xf numFmtId="0" fontId="55" fillId="0" borderId="0" xfId="0" applyFont="1" applyFill="1" applyAlignment="1" applyProtection="1">
      <alignment horizontal="justify" vertical="center" wrapText="1"/>
      <protection hidden="1"/>
    </xf>
    <xf numFmtId="0" fontId="25" fillId="0" borderId="12" xfId="0" applyFont="1" applyBorder="1" applyAlignment="1" applyProtection="1">
      <alignment horizontal="center" vertical="center" wrapText="1"/>
      <protection locked="0"/>
    </xf>
    <xf numFmtId="0" fontId="28" fillId="0" borderId="10" xfId="32" applyNumberFormat="1" applyFont="1" applyFill="1" applyBorder="1" applyAlignment="1" applyProtection="1">
      <alignment horizontal="center" vertical="center" wrapText="1"/>
      <protection locked="0"/>
    </xf>
    <xf numFmtId="0" fontId="31" fillId="37" borderId="0" xfId="0" applyFont="1" applyFill="1" applyAlignment="1" applyProtection="1">
      <alignment horizontal="left" vertical="center" wrapText="1"/>
      <protection hidden="1"/>
    </xf>
    <xf numFmtId="0" fontId="18" fillId="16" borderId="10" xfId="0" applyFont="1" applyFill="1" applyBorder="1" applyAlignment="1" applyProtection="1">
      <alignment horizontal="right" vertical="center" wrapText="1"/>
      <protection hidden="1"/>
    </xf>
    <xf numFmtId="0" fontId="25" fillId="0" borderId="15"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49" fontId="25" fillId="0" borderId="19" xfId="0" applyNumberFormat="1" applyFont="1" applyBorder="1" applyAlignment="1" applyProtection="1">
      <alignment horizontal="center" vertical="center" wrapText="1"/>
      <protection locked="0"/>
    </xf>
    <xf numFmtId="49" fontId="25" fillId="0" borderId="10" xfId="0" applyNumberFormat="1" applyFont="1" applyBorder="1" applyAlignment="1" applyProtection="1">
      <alignment horizontal="center" vertical="center" wrapText="1"/>
      <protection locked="0"/>
    </xf>
    <xf numFmtId="49" fontId="44" fillId="0" borderId="19" xfId="0" applyNumberFormat="1" applyFont="1" applyBorder="1" applyAlignment="1" applyProtection="1">
      <alignment horizontal="center" vertical="center" wrapText="1"/>
      <protection locked="0"/>
    </xf>
    <xf numFmtId="49" fontId="44" fillId="0" borderId="10" xfId="0" applyNumberFormat="1" applyFont="1" applyBorder="1" applyAlignment="1" applyProtection="1">
      <alignment horizontal="center" vertical="center" wrapText="1"/>
      <protection locked="0"/>
    </xf>
    <xf numFmtId="49" fontId="25" fillId="39" borderId="10" xfId="0" applyNumberFormat="1" applyFont="1" applyFill="1" applyBorder="1" applyAlignment="1" applyProtection="1">
      <alignment horizontal="center" vertical="center" wrapText="1"/>
      <protection locked="0"/>
    </xf>
    <xf numFmtId="0" fontId="35" fillId="0" borderId="10" xfId="0" applyFont="1" applyBorder="1" applyAlignment="1" applyProtection="1">
      <alignment horizontal="left" vertical="center" wrapText="1"/>
      <protection locked="0"/>
    </xf>
    <xf numFmtId="0" fontId="34" fillId="0" borderId="10" xfId="0" applyFont="1" applyBorder="1" applyAlignment="1" applyProtection="1">
      <alignment horizontal="left" vertical="top" wrapText="1"/>
      <protection hidden="1"/>
    </xf>
    <xf numFmtId="49" fontId="25" fillId="19" borderId="10" xfId="0" applyNumberFormat="1" applyFont="1" applyFill="1" applyBorder="1" applyAlignment="1" applyProtection="1">
      <alignment horizontal="center" vertical="center" wrapText="1"/>
      <protection hidden="1"/>
    </xf>
    <xf numFmtId="0" fontId="35" fillId="19" borderId="10" xfId="0" applyFont="1" applyFill="1" applyBorder="1" applyAlignment="1" applyProtection="1">
      <alignment horizontal="left" vertical="center" wrapText="1"/>
      <protection hidden="1"/>
    </xf>
    <xf numFmtId="0" fontId="35" fillId="19" borderId="10" xfId="0" applyFont="1" applyFill="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50" fillId="0" borderId="16" xfId="0" applyFont="1" applyBorder="1" applyAlignment="1" applyProtection="1">
      <alignment horizontal="left" vertical="center" wrapText="1"/>
      <protection hidden="1"/>
    </xf>
    <xf numFmtId="0" fontId="50" fillId="0" borderId="0" xfId="0" applyFont="1" applyBorder="1" applyAlignment="1" applyProtection="1">
      <alignment horizontal="center" vertical="center" wrapText="1"/>
      <protection hidden="1"/>
    </xf>
    <xf numFmtId="0" fontId="59" fillId="0" borderId="33" xfId="0" applyFont="1" applyBorder="1" applyAlignment="1" applyProtection="1">
      <alignment horizontal="center" vertical="center" wrapText="1"/>
      <protection hidden="1"/>
    </xf>
    <xf numFmtId="0" fontId="25" fillId="39" borderId="10" xfId="0" applyFont="1" applyFill="1" applyBorder="1" applyAlignment="1" applyProtection="1">
      <alignment horizontal="left" vertical="center" wrapText="1"/>
      <protection locked="0"/>
    </xf>
    <xf numFmtId="0" fontId="18" fillId="0" borderId="24"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16" borderId="10" xfId="0" applyFont="1" applyFill="1" applyBorder="1" applyAlignment="1" applyProtection="1">
      <alignment horizontal="center" vertical="center" wrapText="1"/>
      <protection hidden="1"/>
    </xf>
    <xf numFmtId="0" fontId="25" fillId="0" borderId="10" xfId="0" applyFont="1" applyFill="1" applyBorder="1" applyAlignment="1" applyProtection="1">
      <alignment horizontal="center" vertical="center" wrapText="1"/>
      <protection locked="0"/>
    </xf>
    <xf numFmtId="0" fontId="47" fillId="0" borderId="0" xfId="0" applyFont="1" applyAlignment="1" applyProtection="1">
      <alignment horizontal="center" vertical="center" wrapText="1"/>
      <protection hidden="1"/>
    </xf>
    <xf numFmtId="0" fontId="18" fillId="41" borderId="10" xfId="0" applyFont="1" applyFill="1" applyBorder="1" applyAlignment="1" applyProtection="1">
      <alignment horizontal="center" vertical="center" wrapText="1"/>
      <protection hidden="1"/>
    </xf>
    <xf numFmtId="0" fontId="18" fillId="16" borderId="21" xfId="0" applyFont="1" applyFill="1" applyBorder="1" applyAlignment="1" applyProtection="1">
      <alignment horizontal="center" vertical="center" wrapText="1"/>
      <protection hidden="1"/>
    </xf>
    <xf numFmtId="0" fontId="18" fillId="16" borderId="22" xfId="0" applyFont="1" applyFill="1" applyBorder="1" applyAlignment="1" applyProtection="1">
      <alignment horizontal="center" vertical="center" wrapText="1"/>
      <protection hidden="1"/>
    </xf>
    <xf numFmtId="0" fontId="18" fillId="16" borderId="23" xfId="0" applyFont="1" applyFill="1" applyBorder="1" applyAlignment="1" applyProtection="1">
      <alignment horizontal="center" vertical="center" wrapText="1"/>
      <protection hidden="1"/>
    </xf>
    <xf numFmtId="167" fontId="27" fillId="0" borderId="25" xfId="0" applyNumberFormat="1"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60" fillId="0" borderId="0" xfId="0" applyFont="1" applyAlignment="1" applyProtection="1">
      <alignment horizontal="left" vertical="center" wrapText="1"/>
      <protection hidden="1"/>
    </xf>
    <xf numFmtId="0" fontId="27" fillId="0" borderId="16"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8" fillId="0" borderId="21"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40" borderId="12" xfId="0" applyFont="1" applyFill="1" applyBorder="1" applyAlignment="1" applyProtection="1">
      <alignment horizontal="center" vertical="center" wrapText="1"/>
      <protection hidden="1"/>
    </xf>
    <xf numFmtId="0" fontId="18" fillId="40" borderId="20" xfId="0" applyFont="1" applyFill="1" applyBorder="1" applyAlignment="1" applyProtection="1">
      <alignment horizontal="center" vertical="center" wrapText="1"/>
      <protection hidden="1"/>
    </xf>
    <xf numFmtId="0" fontId="18" fillId="40" borderId="19"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18" fillId="16" borderId="12" xfId="0" applyFont="1" applyFill="1" applyBorder="1" applyAlignment="1" applyProtection="1">
      <alignment horizontal="right" vertical="center" wrapText="1"/>
      <protection hidden="1"/>
    </xf>
    <xf numFmtId="2" fontId="41" fillId="0" borderId="10" xfId="0" applyNumberFormat="1" applyFont="1" applyBorder="1" applyAlignment="1" applyProtection="1">
      <alignment horizontal="center" vertical="center" wrapText="1"/>
      <protection locked="0"/>
    </xf>
    <xf numFmtId="2" fontId="41" fillId="0" borderId="12" xfId="0" applyNumberFormat="1" applyFont="1" applyBorder="1" applyAlignment="1" applyProtection="1">
      <alignment horizontal="center" vertical="center" wrapText="1"/>
      <protection locked="0"/>
    </xf>
    <xf numFmtId="0" fontId="18" fillId="16" borderId="36" xfId="0" applyFont="1" applyFill="1" applyBorder="1" applyAlignment="1" applyProtection="1">
      <alignment horizontal="center" vertical="center" wrapText="1"/>
      <protection hidden="1"/>
    </xf>
    <xf numFmtId="0" fontId="18" fillId="16" borderId="24" xfId="0" applyFont="1" applyFill="1" applyBorder="1" applyAlignment="1" applyProtection="1">
      <alignment horizontal="center" vertical="center" wrapText="1"/>
      <protection hidden="1"/>
    </xf>
    <xf numFmtId="0" fontId="18" fillId="16" borderId="37" xfId="0" applyFont="1" applyFill="1" applyBorder="1" applyAlignment="1" applyProtection="1">
      <alignment horizontal="center" vertical="center" wrapText="1"/>
      <protection hidden="1"/>
    </xf>
    <xf numFmtId="0" fontId="18" fillId="16" borderId="16" xfId="0" applyFont="1" applyFill="1" applyBorder="1" applyAlignment="1" applyProtection="1">
      <alignment horizontal="center" vertical="center" wrapText="1"/>
      <protection hidden="1"/>
    </xf>
    <xf numFmtId="0" fontId="18" fillId="16" borderId="17" xfId="0" applyFont="1" applyFill="1" applyBorder="1" applyAlignment="1" applyProtection="1">
      <alignment horizontal="center" vertical="center" wrapText="1"/>
      <protection hidden="1"/>
    </xf>
    <xf numFmtId="0" fontId="33" fillId="16" borderId="26" xfId="0" applyFont="1" applyFill="1" applyBorder="1" applyAlignment="1" applyProtection="1">
      <alignment horizontal="center" vertical="center" wrapText="1"/>
      <protection hidden="1"/>
    </xf>
    <xf numFmtId="0" fontId="33" fillId="16" borderId="24" xfId="0" applyFont="1" applyFill="1" applyBorder="1" applyAlignment="1" applyProtection="1">
      <alignment horizontal="center" vertical="center" wrapText="1"/>
      <protection hidden="1"/>
    </xf>
    <xf numFmtId="0" fontId="33" fillId="16" borderId="27" xfId="0" applyFont="1" applyFill="1" applyBorder="1" applyAlignment="1" applyProtection="1">
      <alignment horizontal="center" vertical="center" wrapText="1"/>
      <protection hidden="1"/>
    </xf>
    <xf numFmtId="0" fontId="33" fillId="16" borderId="13" xfId="0" applyFont="1" applyFill="1" applyBorder="1" applyAlignment="1" applyProtection="1">
      <alignment horizontal="center" vertical="center" wrapText="1"/>
      <protection hidden="1"/>
    </xf>
    <xf numFmtId="0" fontId="33" fillId="16" borderId="0" xfId="0" applyFont="1" applyFill="1" applyBorder="1" applyAlignment="1" applyProtection="1">
      <alignment horizontal="center" vertical="center" wrapText="1"/>
      <protection hidden="1"/>
    </xf>
    <xf numFmtId="0" fontId="33" fillId="16" borderId="14" xfId="0" applyFont="1" applyFill="1" applyBorder="1" applyAlignment="1" applyProtection="1">
      <alignment horizontal="center" vertical="center" wrapText="1"/>
      <protection hidden="1"/>
    </xf>
    <xf numFmtId="0" fontId="33" fillId="16" borderId="15" xfId="0" applyFont="1" applyFill="1" applyBorder="1" applyAlignment="1" applyProtection="1">
      <alignment horizontal="center" vertical="center" wrapText="1"/>
      <protection hidden="1"/>
    </xf>
    <xf numFmtId="0" fontId="33" fillId="16" borderId="16" xfId="0" applyFont="1" applyFill="1" applyBorder="1" applyAlignment="1" applyProtection="1">
      <alignment horizontal="center" vertical="center" wrapText="1"/>
      <protection hidden="1"/>
    </xf>
    <xf numFmtId="0" fontId="33" fillId="16" borderId="17" xfId="0" applyFont="1" applyFill="1" applyBorder="1" applyAlignment="1" applyProtection="1">
      <alignment horizontal="center" vertical="center" wrapText="1"/>
      <protection hidden="1"/>
    </xf>
    <xf numFmtId="0" fontId="31" fillId="38" borderId="0" xfId="0" applyFont="1" applyFill="1" applyAlignment="1" applyProtection="1">
      <alignment horizontal="left" vertical="center" wrapText="1"/>
      <protection hidden="1"/>
    </xf>
    <xf numFmtId="0" fontId="52" fillId="0" borderId="0" xfId="0" applyFont="1" applyAlignment="1" applyProtection="1">
      <alignment horizontal="left" vertical="center" wrapText="1"/>
      <protection hidden="1"/>
    </xf>
    <xf numFmtId="0" fontId="33" fillId="16" borderId="10" xfId="0" applyFont="1" applyFill="1" applyBorder="1" applyAlignment="1" applyProtection="1">
      <alignment horizontal="center" vertical="center" wrapText="1"/>
      <protection hidden="1"/>
    </xf>
    <xf numFmtId="0" fontId="35" fillId="0" borderId="12"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18" fillId="16" borderId="15" xfId="0" applyFont="1" applyFill="1" applyBorder="1" applyAlignment="1" applyProtection="1">
      <alignment horizontal="center" vertical="center" wrapText="1"/>
      <protection hidden="1"/>
    </xf>
    <xf numFmtId="0" fontId="40" fillId="35" borderId="25"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40" fillId="26" borderId="11"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2" fillId="28" borderId="15" xfId="0" applyFont="1" applyFill="1" applyBorder="1" applyAlignment="1">
      <alignment horizontal="center" vertical="center" wrapText="1"/>
    </xf>
    <xf numFmtId="0" fontId="40" fillId="9" borderId="10"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2" fillId="27" borderId="10" xfId="0" applyFont="1" applyFill="1" applyBorder="1" applyAlignment="1">
      <alignment horizontal="center" vertical="center" wrapText="1"/>
    </xf>
    <xf numFmtId="0" fontId="42" fillId="27" borderId="12" xfId="0" applyFont="1" applyFill="1" applyBorder="1" applyAlignment="1">
      <alignment horizontal="center" vertical="center" wrapText="1"/>
    </xf>
    <xf numFmtId="0" fontId="42" fillId="27" borderId="17" xfId="0" applyFont="1" applyFill="1" applyBorder="1" applyAlignment="1">
      <alignment horizontal="center" vertical="center" wrapText="1"/>
    </xf>
    <xf numFmtId="0" fontId="40" fillId="20" borderId="18" xfId="0" applyFont="1" applyFill="1" applyBorder="1" applyAlignment="1">
      <alignment horizontal="center" vertical="center" wrapText="1"/>
    </xf>
    <xf numFmtId="0" fontId="40" fillId="10" borderId="18" xfId="0" applyFont="1" applyFill="1" applyBorder="1" applyAlignment="1">
      <alignment horizontal="center" vertical="center" wrapText="1"/>
    </xf>
    <xf numFmtId="0" fontId="40" fillId="20" borderId="12" xfId="0" applyFont="1" applyFill="1" applyBorder="1" applyAlignment="1">
      <alignment horizontal="center" vertical="center" wrapText="1"/>
    </xf>
    <xf numFmtId="0" fontId="40" fillId="20" borderId="10" xfId="0" applyFont="1" applyFill="1" applyBorder="1" applyAlignment="1">
      <alignment horizontal="center" vertical="center" wrapText="1"/>
    </xf>
    <xf numFmtId="0" fontId="40" fillId="10" borderId="10" xfId="0" applyFont="1" applyFill="1" applyBorder="1" applyAlignment="1">
      <alignment horizontal="center" vertical="center" wrapText="1"/>
    </xf>
    <xf numFmtId="0" fontId="40" fillId="4" borderId="18" xfId="0" applyFont="1" applyFill="1" applyBorder="1" applyAlignment="1">
      <alignment horizontal="center" vertical="center" wrapText="1"/>
    </xf>
    <xf numFmtId="0" fontId="40" fillId="10" borderId="15" xfId="0" applyFont="1" applyFill="1" applyBorder="1" applyAlignment="1">
      <alignment horizontal="center" vertical="center" wrapText="1"/>
    </xf>
    <xf numFmtId="0" fontId="42" fillId="29" borderId="10"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2" fillId="30" borderId="10" xfId="0" applyFont="1" applyFill="1" applyBorder="1" applyAlignment="1">
      <alignment horizontal="center" vertical="center" wrapText="1"/>
    </xf>
    <xf numFmtId="0" fontId="40" fillId="14" borderId="10" xfId="0" applyFont="1" applyFill="1" applyBorder="1" applyAlignment="1">
      <alignment horizontal="center" vertical="center" wrapText="1"/>
    </xf>
    <xf numFmtId="0" fontId="40" fillId="31" borderId="10" xfId="0" applyFont="1" applyFill="1" applyBorder="1" applyAlignment="1">
      <alignment horizontal="center" vertical="center" wrapText="1"/>
    </xf>
    <xf numFmtId="0" fontId="40" fillId="6" borderId="10" xfId="0" applyFont="1" applyFill="1" applyBorder="1" applyAlignment="1">
      <alignment horizontal="center" vertical="center" wrapText="1"/>
    </xf>
    <xf numFmtId="0" fontId="40" fillId="32" borderId="10" xfId="0" applyFont="1" applyFill="1" applyBorder="1" applyAlignment="1">
      <alignment horizontal="center" vertical="center" wrapText="1"/>
    </xf>
    <xf numFmtId="0" fontId="42" fillId="32" borderId="10" xfId="0" applyFont="1" applyFill="1" applyBorder="1" applyAlignment="1">
      <alignment horizontal="center" vertical="center" wrapText="1"/>
    </xf>
    <xf numFmtId="0" fontId="40" fillId="21" borderId="10" xfId="0" applyFont="1" applyFill="1" applyBorder="1" applyAlignment="1">
      <alignment horizontal="center" vertical="center" wrapText="1"/>
    </xf>
    <xf numFmtId="0" fontId="42" fillId="33" borderId="10" xfId="0" applyFont="1" applyFill="1" applyBorder="1" applyAlignment="1">
      <alignment horizontal="center" vertical="center" wrapText="1"/>
    </xf>
    <xf numFmtId="0" fontId="40" fillId="13" borderId="10" xfId="0" applyFont="1" applyFill="1" applyBorder="1" applyAlignment="1">
      <alignment horizontal="center" vertical="center" wrapText="1"/>
    </xf>
    <xf numFmtId="0" fontId="40" fillId="0" borderId="10" xfId="0" applyFont="1" applyBorder="1" applyAlignment="1">
      <alignment horizontal="center" vertical="center" wrapText="1"/>
    </xf>
    <xf numFmtId="0" fontId="42" fillId="13" borderId="10" xfId="0" applyFont="1" applyFill="1" applyBorder="1" applyAlignment="1">
      <alignment horizontal="center" vertical="center" wrapText="1"/>
    </xf>
    <xf numFmtId="0" fontId="40" fillId="0" borderId="12" xfId="0" applyFont="1" applyBorder="1" applyAlignment="1">
      <alignment horizontal="center" vertical="center" wrapText="1"/>
    </xf>
    <xf numFmtId="0" fontId="40" fillId="25" borderId="15" xfId="0" applyFont="1" applyFill="1" applyBorder="1" applyAlignment="1">
      <alignment horizontal="center" vertical="center" wrapText="1"/>
    </xf>
    <xf numFmtId="0" fontId="42" fillId="34" borderId="10" xfId="0" applyFont="1" applyFill="1" applyBorder="1" applyAlignment="1">
      <alignment horizontal="center" vertical="center"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ipervínculo" xfId="32" builtinId="8"/>
    <cellStyle name="Incorrecto" xfId="33" builtinId="27" customBuiltin="1"/>
    <cellStyle name="Neutral" xfId="34" builtinId="28" customBuiltin="1"/>
    <cellStyle name="Normal" xfId="0" builtinId="0"/>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107156</xdr:colOff>
      <xdr:row>0</xdr:row>
      <xdr:rowOff>0</xdr:rowOff>
    </xdr:from>
    <xdr:to>
      <xdr:col>8</xdr:col>
      <xdr:colOff>304594</xdr:colOff>
      <xdr:row>3</xdr:row>
      <xdr:rowOff>25997</xdr:rowOff>
    </xdr:to>
    <xdr:pic>
      <xdr:nvPicPr>
        <xdr:cNvPr id="2" name="Picture 2">
          <a:extLst>
            <a:ext uri="{FF2B5EF4-FFF2-40B4-BE49-F238E27FC236}">
              <a16:creationId xmlns:a16="http://schemas.microsoft.com/office/drawing/2014/main" id="{A4C1BFC3-AED1-41C4-864D-3CFA4D12253C}"/>
            </a:ext>
          </a:extLst>
        </xdr:cNvPr>
        <xdr:cNvPicPr>
          <a:picLocks noChangeAspect="1"/>
        </xdr:cNvPicPr>
      </xdr:nvPicPr>
      <xdr:blipFill>
        <a:blip xmlns:r="http://schemas.openxmlformats.org/officeDocument/2006/relationships" r:embed="rId1"/>
        <a:stretch>
          <a:fillRect/>
        </a:stretch>
      </xdr:blipFill>
      <xdr:spPr>
        <a:xfrm>
          <a:off x="226219" y="0"/>
          <a:ext cx="2364375" cy="770348"/>
        </a:xfrm>
        <a:prstGeom prst="rect">
          <a:avLst/>
        </a:prstGeom>
      </xdr:spPr>
    </xdr:pic>
    <xdr:clientData/>
  </xdr:twoCellAnchor>
  <xdr:twoCellAnchor editAs="oneCell">
    <xdr:from>
      <xdr:col>34</xdr:col>
      <xdr:colOff>228600</xdr:colOff>
      <xdr:row>131</xdr:row>
      <xdr:rowOff>54428</xdr:rowOff>
    </xdr:from>
    <xdr:to>
      <xdr:col>35</xdr:col>
      <xdr:colOff>206829</xdr:colOff>
      <xdr:row>134</xdr:row>
      <xdr:rowOff>145739</xdr:rowOff>
    </xdr:to>
    <xdr:pic>
      <xdr:nvPicPr>
        <xdr:cNvPr id="3" name="Picture 2">
          <a:extLst>
            <a:ext uri="{FF2B5EF4-FFF2-40B4-BE49-F238E27FC236}">
              <a16:creationId xmlns:a16="http://schemas.microsoft.com/office/drawing/2014/main" id="{A4C1BFC3-AED1-41C4-864D-3CFA4D12253C}"/>
            </a:ext>
          </a:extLst>
        </xdr:cNvPr>
        <xdr:cNvPicPr>
          <a:picLocks noChangeAspect="1"/>
        </xdr:cNvPicPr>
      </xdr:nvPicPr>
      <xdr:blipFill rotWithShape="1">
        <a:blip xmlns:r="http://schemas.openxmlformats.org/officeDocument/2006/relationships" r:embed="rId1"/>
        <a:srcRect r="76033"/>
        <a:stretch/>
      </xdr:blipFill>
      <xdr:spPr>
        <a:xfrm>
          <a:off x="13237029" y="44892685"/>
          <a:ext cx="576943" cy="7553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DG134"/>
  <sheetViews>
    <sheetView showGridLines="0" tabSelected="1" zoomScale="85" zoomScaleNormal="85" workbookViewId="0"/>
  </sheetViews>
  <sheetFormatPr baseColWidth="10" defaultColWidth="3.6640625" defaultRowHeight="15.6" x14ac:dyDescent="0.3"/>
  <cols>
    <col min="1" max="1" width="1.6640625" style="1" customWidth="1"/>
    <col min="2" max="13" width="4.6640625" style="1" customWidth="1"/>
    <col min="14" max="14" width="7.5546875" style="1" customWidth="1"/>
    <col min="15" max="15" width="8.6640625" style="1" customWidth="1"/>
    <col min="16" max="17" width="4.6640625" style="1" customWidth="1"/>
    <col min="18" max="20" width="5.88671875" style="1" customWidth="1"/>
    <col min="21" max="22" width="4.6640625" style="1" customWidth="1"/>
    <col min="23" max="25" width="5.88671875" style="1" customWidth="1"/>
    <col min="26" max="26" width="4.6640625" style="1" customWidth="1"/>
    <col min="27" max="27" width="4.5546875" style="1" customWidth="1"/>
    <col min="28" max="28" width="6.44140625" style="1" customWidth="1"/>
    <col min="29" max="30" width="5.88671875" style="1" customWidth="1"/>
    <col min="31" max="31" width="8.44140625" style="1" customWidth="1"/>
    <col min="32" max="32" width="8.6640625" style="1" customWidth="1"/>
    <col min="33" max="33" width="9.33203125" style="1" customWidth="1"/>
    <col min="34" max="35" width="8.6640625" style="1" customWidth="1"/>
    <col min="36" max="36" width="9.33203125" style="1" customWidth="1"/>
    <col min="37" max="37" width="3.6640625" style="2" hidden="1" customWidth="1"/>
    <col min="38" max="44" width="3.6640625" style="1" hidden="1" customWidth="1"/>
    <col min="45" max="45" width="12.109375" style="1" hidden="1" customWidth="1"/>
    <col min="46" max="59" width="3.6640625" style="1" hidden="1" customWidth="1"/>
    <col min="60" max="60" width="3.6640625" style="3" hidden="1" customWidth="1"/>
    <col min="61" max="63" width="3.6640625" style="1" hidden="1" customWidth="1"/>
    <col min="64" max="65" width="6.6640625" style="1" hidden="1" customWidth="1"/>
    <col min="66" max="66" width="5.88671875" style="1" hidden="1" customWidth="1"/>
    <col min="67" max="108" width="3.6640625" style="1" hidden="1" customWidth="1"/>
    <col min="109" max="109" width="7.109375" style="1" hidden="1" customWidth="1"/>
    <col min="110" max="110" width="15.44140625" style="1" hidden="1" customWidth="1"/>
    <col min="111" max="111" width="51.6640625" style="1" hidden="1" customWidth="1"/>
    <col min="112" max="175" width="3.6640625" style="1" customWidth="1"/>
    <col min="176" max="16384" width="3.6640625" style="1"/>
  </cols>
  <sheetData>
    <row r="1" spans="2:60" ht="15.75" customHeight="1" x14ac:dyDescent="0.3"/>
    <row r="2" spans="2:60" ht="26.4" customHeight="1" x14ac:dyDescent="0.3">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row>
    <row r="3" spans="2:60" x14ac:dyDescent="0.3">
      <c r="B3" s="4"/>
      <c r="C3" s="4"/>
      <c r="AF3" s="164" t="s">
        <v>265</v>
      </c>
      <c r="AG3" s="164"/>
      <c r="AH3" s="164"/>
      <c r="AI3" s="164"/>
      <c r="AJ3" s="164"/>
    </row>
    <row r="4" spans="2:60" ht="26.25" customHeight="1" x14ac:dyDescent="0.3">
      <c r="B4" s="153" t="s">
        <v>1</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row>
    <row r="5" spans="2:60" ht="114" customHeight="1" x14ac:dyDescent="0.3">
      <c r="B5" s="154" t="s">
        <v>266</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2:60" s="111" customFormat="1" ht="18" customHeight="1" x14ac:dyDescent="0.3">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BH6" s="125"/>
    </row>
    <row r="7" spans="2:60" ht="21" customHeight="1" x14ac:dyDescent="0.3">
      <c r="B7" s="155" t="s">
        <v>2</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row>
    <row r="8" spans="2:60" s="111" customFormat="1" ht="8.4" customHeight="1" x14ac:dyDescent="0.3">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BH8" s="125"/>
    </row>
    <row r="9" spans="2:60" ht="100.5" customHeight="1" x14ac:dyDescent="0.3">
      <c r="B9" s="156" t="s">
        <v>3</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8"/>
    </row>
    <row r="10" spans="2:60" ht="8.1" customHeight="1" x14ac:dyDescent="0.3">
      <c r="B10" s="4"/>
      <c r="C10" s="4"/>
    </row>
    <row r="11" spans="2:60" ht="30" customHeight="1" x14ac:dyDescent="0.3">
      <c r="B11" s="160" t="s">
        <v>4</v>
      </c>
      <c r="C11" s="160"/>
      <c r="D11" s="160"/>
      <c r="E11" s="160"/>
      <c r="F11" s="160"/>
      <c r="G11" s="161" t="s">
        <v>5</v>
      </c>
      <c r="H11" s="161"/>
      <c r="I11" s="161"/>
      <c r="J11" s="161"/>
      <c r="K11" s="162"/>
      <c r="L11" s="162"/>
      <c r="M11" s="162"/>
      <c r="N11" s="162"/>
      <c r="O11" s="5"/>
      <c r="P11" s="145"/>
      <c r="Q11" s="145"/>
      <c r="R11" s="145"/>
      <c r="S11" s="145"/>
      <c r="T11" s="145"/>
      <c r="U11" s="145"/>
      <c r="V11" s="145"/>
      <c r="W11" s="145"/>
      <c r="X11" s="145"/>
      <c r="Y11" s="145"/>
      <c r="Z11" s="145"/>
      <c r="AA11" s="5"/>
      <c r="AB11" s="163" t="s">
        <v>6</v>
      </c>
      <c r="AC11" s="163"/>
      <c r="AD11" s="163"/>
      <c r="AE11" s="147"/>
      <c r="AF11" s="147"/>
      <c r="AG11" s="147"/>
      <c r="AH11" s="147"/>
      <c r="AI11" s="147"/>
      <c r="AJ11" s="7"/>
    </row>
    <row r="12" spans="2:60" ht="8.1" customHeight="1" x14ac:dyDescent="0.3">
      <c r="L12" s="6"/>
    </row>
    <row r="13" spans="2:60" ht="8.1" customHeight="1" x14ac:dyDescent="0.3">
      <c r="L13" s="6"/>
    </row>
    <row r="14" spans="2:60" ht="30" customHeight="1" x14ac:dyDescent="0.3">
      <c r="B14" s="159" t="s">
        <v>7</v>
      </c>
      <c r="C14" s="159"/>
      <c r="D14" s="159"/>
      <c r="E14" s="159"/>
      <c r="F14" s="159"/>
      <c r="G14" s="159"/>
      <c r="H14" s="159"/>
      <c r="I14" s="159"/>
      <c r="J14" s="159"/>
      <c r="K14" s="159"/>
      <c r="L14" s="159"/>
      <c r="N14" s="163" t="s">
        <v>8</v>
      </c>
      <c r="O14" s="163"/>
      <c r="P14" s="145"/>
      <c r="Q14" s="145"/>
      <c r="R14" s="163" t="s">
        <v>9</v>
      </c>
      <c r="S14" s="163"/>
      <c r="T14" s="163"/>
      <c r="U14" s="145"/>
      <c r="V14" s="145"/>
      <c r="W14" s="159" t="s">
        <v>10</v>
      </c>
      <c r="X14" s="159"/>
      <c r="Y14" s="159"/>
      <c r="Z14" s="145"/>
      <c r="AA14" s="145"/>
      <c r="AB14" s="146" t="s">
        <v>11</v>
      </c>
      <c r="AC14" s="146"/>
      <c r="AD14" s="147"/>
      <c r="AE14" s="147"/>
      <c r="AF14" s="8" t="s">
        <v>12</v>
      </c>
      <c r="AG14" s="165"/>
      <c r="AH14" s="165"/>
      <c r="AI14" s="165"/>
      <c r="AJ14" s="165"/>
      <c r="AM14" s="1" t="s">
        <v>13</v>
      </c>
      <c r="AN14" s="9"/>
    </row>
    <row r="15" spans="2:60" ht="8.1" customHeight="1" x14ac:dyDescent="0.3">
      <c r="L15" s="6"/>
    </row>
    <row r="16" spans="2:60" s="10" customFormat="1" ht="22.5" customHeight="1" x14ac:dyDescent="0.3">
      <c r="B16" s="123" t="s">
        <v>14</v>
      </c>
      <c r="C16" s="123"/>
      <c r="D16" s="148" t="s">
        <v>15</v>
      </c>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1"/>
      <c r="BH16" s="12"/>
    </row>
    <row r="17" spans="2:91" ht="7.5" customHeight="1" x14ac:dyDescent="0.3"/>
    <row r="18" spans="2:91" ht="17.25" customHeight="1" x14ac:dyDescent="0.3">
      <c r="B18" s="149" t="s">
        <v>248</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2:91" ht="7.5" customHeight="1" x14ac:dyDescent="0.3"/>
    <row r="20" spans="2:91" ht="15.75" customHeight="1" x14ac:dyDescent="0.3">
      <c r="B20" s="135" t="s">
        <v>16</v>
      </c>
      <c r="C20" s="135"/>
      <c r="D20" s="135"/>
      <c r="E20" s="135"/>
      <c r="F20" s="135"/>
      <c r="G20" s="135"/>
      <c r="H20" s="135"/>
      <c r="I20" s="135"/>
      <c r="J20" s="135" t="s">
        <v>17</v>
      </c>
      <c r="K20" s="135"/>
      <c r="L20" s="135"/>
      <c r="M20" s="135"/>
      <c r="N20" s="135"/>
      <c r="O20" s="135"/>
      <c r="P20" s="135"/>
      <c r="Q20" s="135" t="s">
        <v>18</v>
      </c>
      <c r="R20" s="135"/>
      <c r="S20" s="135"/>
      <c r="T20" s="135"/>
      <c r="U20" s="135"/>
      <c r="V20" s="135"/>
      <c r="W20" s="135"/>
      <c r="X20" s="135" t="s">
        <v>19</v>
      </c>
      <c r="Y20" s="135"/>
      <c r="Z20" s="135"/>
      <c r="AA20" s="135"/>
      <c r="AB20" s="135"/>
      <c r="AC20" s="135"/>
      <c r="AD20" s="130"/>
      <c r="AE20" s="144" t="s">
        <v>20</v>
      </c>
      <c r="AF20" s="144"/>
      <c r="AG20" s="144"/>
      <c r="AH20" s="82" t="s">
        <v>21</v>
      </c>
      <c r="AI20" s="150" t="s">
        <v>22</v>
      </c>
      <c r="AJ20" s="151"/>
    </row>
    <row r="21" spans="2:91" ht="39.9" customHeight="1" x14ac:dyDescent="0.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4"/>
      <c r="AE21" s="128"/>
      <c r="AF21" s="128"/>
      <c r="AG21" s="128"/>
      <c r="AH21" s="83"/>
      <c r="AI21" s="129"/>
      <c r="AJ21" s="129"/>
      <c r="AM21" s="9" t="str">
        <f>CONCATENATE(B21," ",J21," ",Q21," ",X21)</f>
        <v xml:space="preserve">   </v>
      </c>
      <c r="CM21" s="1" t="s">
        <v>23</v>
      </c>
    </row>
    <row r="22" spans="2:91" ht="8.1" customHeight="1" x14ac:dyDescent="0.3"/>
    <row r="23" spans="2:91" ht="35.25" customHeight="1" x14ac:dyDescent="0.3">
      <c r="B23" s="135" t="s">
        <v>24</v>
      </c>
      <c r="C23" s="135"/>
      <c r="D23" s="135"/>
      <c r="E23" s="135"/>
      <c r="F23" s="135"/>
      <c r="G23" s="135"/>
      <c r="H23" s="135"/>
      <c r="I23" s="135" t="s">
        <v>25</v>
      </c>
      <c r="J23" s="135"/>
      <c r="K23" s="135"/>
      <c r="L23" s="135"/>
      <c r="M23" s="135"/>
      <c r="N23" s="135"/>
      <c r="O23" s="135"/>
      <c r="P23" s="135"/>
      <c r="Q23" s="135"/>
      <c r="R23" s="135" t="s">
        <v>26</v>
      </c>
      <c r="S23" s="135"/>
      <c r="T23" s="135"/>
      <c r="U23" s="135"/>
      <c r="V23" s="135"/>
      <c r="W23" s="135"/>
      <c r="X23" s="135" t="s">
        <v>27</v>
      </c>
      <c r="Y23" s="135"/>
      <c r="Z23" s="135"/>
      <c r="AA23" s="135"/>
      <c r="AB23" s="135"/>
      <c r="AC23" s="135"/>
      <c r="AD23" s="135"/>
      <c r="AE23" s="130" t="s">
        <v>28</v>
      </c>
      <c r="AF23" s="131"/>
      <c r="AG23" s="132"/>
      <c r="AH23" s="130" t="s">
        <v>29</v>
      </c>
      <c r="AI23" s="131"/>
      <c r="AJ23" s="132"/>
    </row>
    <row r="24" spans="2:91" ht="15" customHeight="1" x14ac:dyDescent="0.3">
      <c r="B24" s="136"/>
      <c r="C24" s="136"/>
      <c r="D24" s="136"/>
      <c r="E24" s="136"/>
      <c r="F24" s="136"/>
      <c r="G24" s="136"/>
      <c r="H24" s="136"/>
      <c r="I24" s="133"/>
      <c r="J24" s="133"/>
      <c r="K24" s="133"/>
      <c r="L24" s="133"/>
      <c r="M24" s="133"/>
      <c r="N24" s="133"/>
      <c r="O24" s="133"/>
      <c r="P24" s="133"/>
      <c r="Q24" s="133"/>
      <c r="R24" s="137"/>
      <c r="S24" s="137"/>
      <c r="T24" s="137"/>
      <c r="U24" s="137"/>
      <c r="V24" s="137"/>
      <c r="W24" s="137"/>
      <c r="X24" s="133"/>
      <c r="Y24" s="133"/>
      <c r="Z24" s="133"/>
      <c r="AA24" s="133"/>
      <c r="AB24" s="133"/>
      <c r="AC24" s="133"/>
      <c r="AD24" s="133"/>
      <c r="AE24" s="138"/>
      <c r="AF24" s="139"/>
      <c r="AG24" s="140"/>
      <c r="AH24" s="138"/>
      <c r="AI24" s="139"/>
      <c r="AJ24" s="140"/>
    </row>
    <row r="25" spans="2:91" ht="15" customHeight="1" x14ac:dyDescent="0.3">
      <c r="B25" s="136"/>
      <c r="C25" s="136"/>
      <c r="D25" s="136"/>
      <c r="E25" s="136"/>
      <c r="F25" s="136"/>
      <c r="G25" s="136"/>
      <c r="H25" s="136"/>
      <c r="I25" s="133"/>
      <c r="J25" s="133"/>
      <c r="K25" s="133"/>
      <c r="L25" s="133"/>
      <c r="M25" s="133"/>
      <c r="N25" s="133"/>
      <c r="O25" s="133"/>
      <c r="P25" s="133"/>
      <c r="Q25" s="133"/>
      <c r="R25" s="137"/>
      <c r="S25" s="137"/>
      <c r="T25" s="137"/>
      <c r="U25" s="137"/>
      <c r="V25" s="137"/>
      <c r="W25" s="137"/>
      <c r="X25" s="133"/>
      <c r="Y25" s="133"/>
      <c r="Z25" s="133"/>
      <c r="AA25" s="133"/>
      <c r="AB25" s="133"/>
      <c r="AC25" s="133"/>
      <c r="AD25" s="133"/>
      <c r="AE25" s="141"/>
      <c r="AF25" s="142"/>
      <c r="AG25" s="143"/>
      <c r="AH25" s="141"/>
      <c r="AI25" s="142"/>
      <c r="AJ25" s="143"/>
    </row>
    <row r="26" spans="2:91" ht="8.1" customHeight="1" x14ac:dyDescent="0.3"/>
    <row r="27" spans="2:91" ht="33.75" customHeight="1" x14ac:dyDescent="0.3">
      <c r="B27" s="130" t="s">
        <v>30</v>
      </c>
      <c r="C27" s="130"/>
      <c r="D27" s="130"/>
      <c r="E27" s="130"/>
      <c r="F27" s="130"/>
      <c r="G27" s="130"/>
      <c r="H27" s="130"/>
      <c r="I27" s="130"/>
      <c r="J27" s="130"/>
      <c r="K27" s="130"/>
      <c r="L27" s="130"/>
      <c r="M27" s="130"/>
      <c r="N27" s="135" t="s">
        <v>31</v>
      </c>
      <c r="O27" s="135"/>
      <c r="P27" s="135"/>
      <c r="Q27" s="135"/>
      <c r="R27" s="135" t="s">
        <v>32</v>
      </c>
      <c r="S27" s="135"/>
      <c r="T27" s="135"/>
      <c r="U27" s="135"/>
      <c r="V27" s="135"/>
      <c r="W27" s="135" t="s">
        <v>33</v>
      </c>
      <c r="X27" s="135"/>
      <c r="Y27" s="135"/>
      <c r="Z27" s="135"/>
      <c r="AA27" s="135"/>
      <c r="AB27" s="135"/>
      <c r="AC27" s="135" t="s">
        <v>34</v>
      </c>
      <c r="AD27" s="135"/>
      <c r="AE27" s="135"/>
      <c r="AF27" s="135"/>
      <c r="AG27" s="135"/>
      <c r="AH27" s="135"/>
      <c r="AI27" s="135"/>
      <c r="AJ27" s="135"/>
    </row>
    <row r="28" spans="2:91" ht="12.75" customHeight="1" x14ac:dyDescent="0.3">
      <c r="B28" s="169"/>
      <c r="C28" s="169"/>
      <c r="D28" s="169"/>
      <c r="E28" s="169"/>
      <c r="F28" s="169"/>
      <c r="G28" s="169"/>
      <c r="H28" s="169"/>
      <c r="I28" s="169"/>
      <c r="J28" s="169"/>
      <c r="K28" s="169"/>
      <c r="L28" s="169"/>
      <c r="M28" s="169"/>
      <c r="N28" s="136"/>
      <c r="O28" s="136"/>
      <c r="P28" s="136"/>
      <c r="Q28" s="136"/>
      <c r="R28" s="136"/>
      <c r="S28" s="136"/>
      <c r="T28" s="136"/>
      <c r="U28" s="136"/>
      <c r="V28" s="136"/>
      <c r="W28" s="136"/>
      <c r="X28" s="136"/>
      <c r="Y28" s="136"/>
      <c r="Z28" s="136"/>
      <c r="AA28" s="136"/>
      <c r="AB28" s="136"/>
      <c r="AC28" s="170"/>
      <c r="AD28" s="170"/>
      <c r="AE28" s="170"/>
      <c r="AF28" s="170"/>
      <c r="AG28" s="170"/>
      <c r="AH28" s="170"/>
      <c r="AI28" s="170"/>
      <c r="AJ28" s="170"/>
      <c r="AM28" s="166" t="str">
        <f>CONCATENATE(R28,"-
",W28," -",N28)</f>
        <v>-
 -</v>
      </c>
    </row>
    <row r="29" spans="2:91" ht="12.75" customHeight="1" x14ac:dyDescent="0.3">
      <c r="B29" s="169"/>
      <c r="C29" s="169"/>
      <c r="D29" s="169"/>
      <c r="E29" s="169"/>
      <c r="F29" s="169"/>
      <c r="G29" s="169"/>
      <c r="H29" s="169"/>
      <c r="I29" s="169"/>
      <c r="J29" s="169"/>
      <c r="K29" s="169"/>
      <c r="L29" s="169"/>
      <c r="M29" s="169"/>
      <c r="N29" s="136"/>
      <c r="O29" s="136"/>
      <c r="P29" s="136"/>
      <c r="Q29" s="136"/>
      <c r="R29" s="136"/>
      <c r="S29" s="136"/>
      <c r="T29" s="136"/>
      <c r="U29" s="136"/>
      <c r="V29" s="136"/>
      <c r="W29" s="136"/>
      <c r="X29" s="136"/>
      <c r="Y29" s="136"/>
      <c r="Z29" s="136"/>
      <c r="AA29" s="136"/>
      <c r="AB29" s="136"/>
      <c r="AC29" s="170"/>
      <c r="AD29" s="170"/>
      <c r="AE29" s="170"/>
      <c r="AF29" s="170"/>
      <c r="AG29" s="170"/>
      <c r="AH29" s="170"/>
      <c r="AI29" s="170"/>
      <c r="AJ29" s="170"/>
      <c r="AM29" s="166"/>
    </row>
    <row r="30" spans="2:91" ht="15.75" customHeight="1" x14ac:dyDescent="0.3">
      <c r="B30" s="169"/>
      <c r="C30" s="169"/>
      <c r="D30" s="169"/>
      <c r="E30" s="169"/>
      <c r="F30" s="169"/>
      <c r="G30" s="169"/>
      <c r="H30" s="169"/>
      <c r="I30" s="169"/>
      <c r="J30" s="169"/>
      <c r="K30" s="169"/>
      <c r="L30" s="169"/>
      <c r="M30" s="169"/>
      <c r="N30" s="136"/>
      <c r="O30" s="136"/>
      <c r="P30" s="136"/>
      <c r="Q30" s="136"/>
      <c r="R30" s="136"/>
      <c r="S30" s="136"/>
      <c r="T30" s="136"/>
      <c r="U30" s="136"/>
      <c r="V30" s="136"/>
      <c r="W30" s="136"/>
      <c r="X30" s="136"/>
      <c r="Y30" s="136"/>
      <c r="Z30" s="136"/>
      <c r="AA30" s="136"/>
      <c r="AB30" s="136"/>
      <c r="AC30" s="170"/>
      <c r="AD30" s="170"/>
      <c r="AE30" s="170"/>
      <c r="AF30" s="170"/>
      <c r="AG30" s="170"/>
      <c r="AH30" s="170"/>
      <c r="AI30" s="170"/>
      <c r="AJ30" s="170"/>
      <c r="AM30" s="166"/>
    </row>
    <row r="31" spans="2:91" ht="8.1" customHeight="1" x14ac:dyDescent="0.3">
      <c r="AM31" s="15"/>
    </row>
    <row r="32" spans="2:91" s="10" customFormat="1" ht="22.5" customHeight="1" x14ac:dyDescent="0.3">
      <c r="B32" s="123" t="s">
        <v>35</v>
      </c>
      <c r="C32" s="123"/>
      <c r="D32" s="148" t="s">
        <v>36</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1"/>
      <c r="AM32" s="16"/>
      <c r="BH32" s="12"/>
    </row>
    <row r="33" spans="2:39" ht="8.1" customHeight="1" x14ac:dyDescent="0.3">
      <c r="AM33" s="15"/>
    </row>
    <row r="34" spans="2:39" ht="17.25" customHeight="1" x14ac:dyDescent="0.3">
      <c r="B34" s="105" t="s">
        <v>37</v>
      </c>
      <c r="C34" s="105"/>
      <c r="D34" s="167" t="s">
        <v>250</v>
      </c>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row>
    <row r="35" spans="2:39" ht="7.5" customHeight="1" x14ac:dyDescent="0.3">
      <c r="AM35" s="15"/>
    </row>
    <row r="36" spans="2:39" ht="17.25" customHeight="1" x14ac:dyDescent="0.3">
      <c r="B36" s="168" t="s">
        <v>251</v>
      </c>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row>
    <row r="37" spans="2:39" ht="7.5" customHeight="1" x14ac:dyDescent="0.3">
      <c r="AM37" s="15"/>
    </row>
    <row r="38" spans="2:39" ht="15.75" customHeight="1" x14ac:dyDescent="0.3">
      <c r="B38" s="135" t="s">
        <v>16</v>
      </c>
      <c r="C38" s="135"/>
      <c r="D38" s="135"/>
      <c r="E38" s="135"/>
      <c r="F38" s="135"/>
      <c r="G38" s="135"/>
      <c r="H38" s="135"/>
      <c r="I38" s="135"/>
      <c r="J38" s="135" t="s">
        <v>17</v>
      </c>
      <c r="K38" s="135"/>
      <c r="L38" s="135"/>
      <c r="M38" s="135"/>
      <c r="N38" s="135"/>
      <c r="O38" s="135"/>
      <c r="P38" s="135"/>
      <c r="Q38" s="135" t="s">
        <v>18</v>
      </c>
      <c r="R38" s="135"/>
      <c r="S38" s="135"/>
      <c r="T38" s="135"/>
      <c r="U38" s="135"/>
      <c r="V38" s="135"/>
      <c r="W38" s="135"/>
      <c r="X38" s="135" t="s">
        <v>19</v>
      </c>
      <c r="Y38" s="135"/>
      <c r="Z38" s="135"/>
      <c r="AA38" s="135"/>
      <c r="AB38" s="135"/>
      <c r="AC38" s="135"/>
      <c r="AD38" s="135"/>
      <c r="AE38" s="135" t="s">
        <v>20</v>
      </c>
      <c r="AF38" s="135"/>
      <c r="AG38" s="135"/>
      <c r="AH38" s="135"/>
      <c r="AI38" s="135" t="s">
        <v>21</v>
      </c>
      <c r="AJ38" s="135"/>
      <c r="AM38" s="15"/>
    </row>
    <row r="39" spans="2:39" ht="39.9" customHeight="1" x14ac:dyDescent="0.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6"/>
      <c r="AF39" s="136"/>
      <c r="AG39" s="136"/>
      <c r="AH39" s="136"/>
      <c r="AI39" s="136"/>
      <c r="AJ39" s="136"/>
      <c r="AM39" s="14" t="str">
        <f>CONCATENATE(B39," ",J39," ",Q39," ",X39)</f>
        <v xml:space="preserve">   </v>
      </c>
    </row>
    <row r="40" spans="2:39" ht="8.1" customHeight="1" x14ac:dyDescent="0.3"/>
    <row r="41" spans="2:39" ht="39.9" customHeight="1" x14ac:dyDescent="0.3">
      <c r="B41" s="172" t="s">
        <v>38</v>
      </c>
      <c r="C41" s="172"/>
      <c r="D41" s="172"/>
      <c r="E41" s="172"/>
      <c r="F41" s="172"/>
      <c r="G41" s="172"/>
      <c r="H41" s="172"/>
      <c r="I41" s="172"/>
      <c r="J41" s="172"/>
      <c r="K41" s="136"/>
      <c r="L41" s="136"/>
      <c r="M41" s="136"/>
      <c r="N41" s="136"/>
      <c r="O41" s="136"/>
      <c r="P41" s="136"/>
      <c r="Q41" s="136"/>
      <c r="R41" s="136"/>
      <c r="S41" s="136"/>
      <c r="U41" s="172" t="s">
        <v>39</v>
      </c>
      <c r="V41" s="172"/>
      <c r="W41" s="172"/>
      <c r="X41" s="172"/>
      <c r="Y41" s="172"/>
      <c r="Z41" s="172"/>
      <c r="AA41" s="172"/>
      <c r="AB41" s="172"/>
      <c r="AC41" s="133"/>
      <c r="AD41" s="133"/>
      <c r="AE41" s="133"/>
      <c r="AF41" s="133"/>
      <c r="AG41" s="133"/>
      <c r="AH41" s="133"/>
      <c r="AI41" s="133"/>
      <c r="AJ41" s="133"/>
    </row>
    <row r="42" spans="2:39" ht="8.1" customHeight="1" x14ac:dyDescent="0.3"/>
    <row r="43" spans="2:39" ht="8.1" customHeight="1" x14ac:dyDescent="0.3"/>
    <row r="44" spans="2:39" ht="22.5" customHeight="1" x14ac:dyDescent="0.3">
      <c r="B44" s="123" t="s">
        <v>50</v>
      </c>
      <c r="C44" s="123"/>
      <c r="D44" s="148" t="s">
        <v>51</v>
      </c>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row>
    <row r="45" spans="2:39" ht="8.1" customHeight="1" x14ac:dyDescent="0.3"/>
    <row r="46" spans="2:39" ht="21" customHeight="1" x14ac:dyDescent="0.3">
      <c r="B46" s="106" t="s">
        <v>37</v>
      </c>
      <c r="C46" s="106"/>
      <c r="D46" s="171" t="s">
        <v>246</v>
      </c>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row>
    <row r="47" spans="2:39" ht="8.1" customHeight="1" x14ac:dyDescent="0.3"/>
    <row r="48" spans="2:39" ht="108" customHeight="1" x14ac:dyDescent="0.3">
      <c r="B48" s="149" t="s">
        <v>271</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row>
    <row r="49" spans="1:52" ht="8.1" customHeight="1" x14ac:dyDescent="0.3"/>
    <row r="50" spans="1:52" ht="15.75" customHeight="1" x14ac:dyDescent="0.3">
      <c r="C50" s="144" t="s">
        <v>52</v>
      </c>
      <c r="D50" s="144"/>
      <c r="E50" s="144"/>
      <c r="F50" s="144"/>
      <c r="G50" s="144"/>
      <c r="H50" s="144"/>
      <c r="I50" s="144"/>
      <c r="J50" s="144"/>
      <c r="K50" s="144"/>
      <c r="L50" s="144"/>
      <c r="M50" s="144" t="s">
        <v>247</v>
      </c>
      <c r="N50" s="144"/>
      <c r="O50" s="144"/>
      <c r="P50" s="144"/>
      <c r="Q50" s="144"/>
      <c r="R50" s="144"/>
      <c r="S50" s="144"/>
      <c r="T50" s="144"/>
      <c r="U50" s="144"/>
      <c r="V50" s="144"/>
      <c r="W50" s="144"/>
      <c r="X50" s="144" t="s">
        <v>54</v>
      </c>
      <c r="Y50" s="144"/>
      <c r="Z50" s="144"/>
      <c r="AA50" s="144"/>
      <c r="AB50" s="144"/>
      <c r="AC50" s="144"/>
      <c r="AD50" s="144"/>
      <c r="AE50" s="144"/>
      <c r="AF50" s="144"/>
      <c r="AG50" s="144"/>
      <c r="AH50" s="219" t="s">
        <v>252</v>
      </c>
      <c r="AI50" s="220"/>
      <c r="AJ50" s="151"/>
    </row>
    <row r="51" spans="1:52" ht="15.75" customHeight="1" x14ac:dyDescent="0.3">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221"/>
      <c r="AI51" s="222"/>
      <c r="AJ51" s="223"/>
    </row>
    <row r="52" spans="1:52" ht="15.75" customHeight="1" x14ac:dyDescent="0.3">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32" t="s">
        <v>60</v>
      </c>
      <c r="AI52" s="132"/>
      <c r="AJ52" s="132"/>
    </row>
    <row r="53" spans="1:52" ht="45" customHeight="1" x14ac:dyDescent="0.3">
      <c r="C53" s="173"/>
      <c r="D53" s="174"/>
      <c r="E53" s="174"/>
      <c r="F53" s="174"/>
      <c r="G53" s="174"/>
      <c r="H53" s="174"/>
      <c r="I53" s="174"/>
      <c r="J53" s="174"/>
      <c r="K53" s="174"/>
      <c r="L53" s="174"/>
      <c r="M53" s="128"/>
      <c r="N53" s="128"/>
      <c r="O53" s="128"/>
      <c r="P53" s="128"/>
      <c r="Q53" s="128"/>
      <c r="R53" s="128"/>
      <c r="S53" s="128"/>
      <c r="T53" s="128"/>
      <c r="U53" s="128"/>
      <c r="V53" s="128"/>
      <c r="W53" s="128"/>
      <c r="X53" s="128"/>
      <c r="Y53" s="128"/>
      <c r="Z53" s="128"/>
      <c r="AA53" s="128"/>
      <c r="AB53" s="128"/>
      <c r="AC53" s="128"/>
      <c r="AD53" s="128"/>
      <c r="AE53" s="128"/>
      <c r="AF53" s="128"/>
      <c r="AG53" s="128"/>
      <c r="AH53" s="175"/>
      <c r="AI53" s="176"/>
      <c r="AJ53" s="176"/>
      <c r="AM53" s="166" t="str">
        <f>CONCATENATE("1: ",C53," ",M53," ",X53," ",AH53,"
","2: ",C54," ",M54," ",X54," ",AH54,"
","3: ",C55," ",M55," ",X55," ",AH55,"
","4: ",C56," ",M56," ",X56," ",AH56,"
","5:",C57," ",M57," ",X57," ",AH57,"
","6: ",C58," ",M58," ",X58," ",AH58,"
","7: ",C59," ",M59," ",X59," ",AH59,"
","8: ",C60," ",M60," ",X60," ",AH60)</f>
        <v xml:space="preserve">1:    
2:    
3:    
4:    
5:   
6:    
7:    
8:    </v>
      </c>
      <c r="AN53" s="166" t="str">
        <f>CONCATENATE(I53,"
",I54,"
",I55,"
",I56)</f>
        <v xml:space="preserve">
</v>
      </c>
      <c r="AO53" s="166" t="str">
        <f>CONCATENATE(M53,"
",M54,"
",M55,"
",M56,"
",M57,"
",M58,"
",M59,"
",M60)</f>
        <v xml:space="preserve">
</v>
      </c>
      <c r="AP53" s="166" t="str">
        <f>CONCATENATE(X53,"
",X54,"
",X55,"
",X56,"
",X57,"
",X58,"
",X59,"
",X60)</f>
        <v xml:space="preserve">
</v>
      </c>
      <c r="AQ53" s="166" t="str">
        <f>CONCATENATE(AC53,"
",AC54,"
",AC55,"
",AC56)</f>
        <v xml:space="preserve">
</v>
      </c>
      <c r="AR53" s="166" t="str">
        <f>CONCATENATE(AE53,"
",AE54,"
",AE55,"
",AE56)</f>
        <v xml:space="preserve">
</v>
      </c>
      <c r="AS53" s="166" t="str">
        <f>CONCATENATE(AH53,"
",AH54,"
",AH55,"
",AH56,"
",AH57,"
",AH58,"
",AH59,"
",AH60)</f>
        <v xml:space="preserve">
</v>
      </c>
      <c r="AT53" s="18"/>
      <c r="AV53" s="18"/>
      <c r="AX53" s="18"/>
      <c r="AZ53" s="18"/>
    </row>
    <row r="54" spans="1:52" ht="45" customHeight="1" x14ac:dyDescent="0.3">
      <c r="C54" s="173"/>
      <c r="D54" s="174"/>
      <c r="E54" s="174"/>
      <c r="F54" s="174"/>
      <c r="G54" s="174"/>
      <c r="H54" s="174"/>
      <c r="I54" s="174"/>
      <c r="J54" s="174"/>
      <c r="K54" s="174"/>
      <c r="L54" s="174"/>
      <c r="M54" s="128"/>
      <c r="N54" s="128"/>
      <c r="O54" s="128"/>
      <c r="P54" s="128"/>
      <c r="Q54" s="128"/>
      <c r="R54" s="128"/>
      <c r="S54" s="128"/>
      <c r="T54" s="128"/>
      <c r="U54" s="128"/>
      <c r="V54" s="128"/>
      <c r="W54" s="128"/>
      <c r="X54" s="128"/>
      <c r="Y54" s="128"/>
      <c r="Z54" s="128"/>
      <c r="AA54" s="128"/>
      <c r="AB54" s="128"/>
      <c r="AC54" s="128"/>
      <c r="AD54" s="128"/>
      <c r="AE54" s="128"/>
      <c r="AF54" s="128"/>
      <c r="AG54" s="128"/>
      <c r="AH54" s="175"/>
      <c r="AI54" s="176"/>
      <c r="AJ54" s="176"/>
      <c r="AM54" s="166"/>
      <c r="AN54" s="166"/>
      <c r="AO54" s="166"/>
      <c r="AP54" s="166"/>
      <c r="AQ54" s="166"/>
      <c r="AR54" s="166"/>
      <c r="AS54" s="166"/>
      <c r="AT54" s="18"/>
      <c r="AV54" s="18"/>
      <c r="AX54" s="18"/>
      <c r="AZ54" s="18"/>
    </row>
    <row r="55" spans="1:52" ht="45" customHeight="1" x14ac:dyDescent="0.3">
      <c r="C55" s="173"/>
      <c r="D55" s="174"/>
      <c r="E55" s="174"/>
      <c r="F55" s="174"/>
      <c r="G55" s="174"/>
      <c r="H55" s="174"/>
      <c r="I55" s="174"/>
      <c r="J55" s="174"/>
      <c r="K55" s="174"/>
      <c r="L55" s="174"/>
      <c r="M55" s="128"/>
      <c r="N55" s="128"/>
      <c r="O55" s="128"/>
      <c r="P55" s="128"/>
      <c r="Q55" s="128"/>
      <c r="R55" s="128"/>
      <c r="S55" s="128"/>
      <c r="T55" s="128"/>
      <c r="U55" s="128"/>
      <c r="V55" s="128"/>
      <c r="W55" s="128"/>
      <c r="X55" s="128"/>
      <c r="Y55" s="128"/>
      <c r="Z55" s="128"/>
      <c r="AA55" s="128"/>
      <c r="AB55" s="128"/>
      <c r="AC55" s="128"/>
      <c r="AD55" s="128"/>
      <c r="AE55" s="128"/>
      <c r="AF55" s="128"/>
      <c r="AG55" s="128"/>
      <c r="AH55" s="175"/>
      <c r="AI55" s="176"/>
      <c r="AJ55" s="176"/>
      <c r="AM55" s="166"/>
      <c r="AN55" s="166"/>
      <c r="AO55" s="166"/>
      <c r="AP55" s="166"/>
      <c r="AQ55" s="166"/>
      <c r="AR55" s="166"/>
      <c r="AS55" s="166"/>
      <c r="AT55" s="18"/>
      <c r="AV55" s="18"/>
      <c r="AX55" s="18"/>
      <c r="AZ55" s="18"/>
    </row>
    <row r="56" spans="1:52" ht="45" customHeight="1" x14ac:dyDescent="0.3">
      <c r="C56" s="173"/>
      <c r="D56" s="174"/>
      <c r="E56" s="174"/>
      <c r="F56" s="174"/>
      <c r="G56" s="174"/>
      <c r="H56" s="174"/>
      <c r="I56" s="174"/>
      <c r="J56" s="174"/>
      <c r="K56" s="174"/>
      <c r="L56" s="174"/>
      <c r="M56" s="128"/>
      <c r="N56" s="128"/>
      <c r="O56" s="128"/>
      <c r="P56" s="128"/>
      <c r="Q56" s="128"/>
      <c r="R56" s="128"/>
      <c r="S56" s="128"/>
      <c r="T56" s="128"/>
      <c r="U56" s="128"/>
      <c r="V56" s="128"/>
      <c r="W56" s="128"/>
      <c r="X56" s="128"/>
      <c r="Y56" s="128"/>
      <c r="Z56" s="128"/>
      <c r="AA56" s="128"/>
      <c r="AB56" s="128"/>
      <c r="AC56" s="128"/>
      <c r="AD56" s="128"/>
      <c r="AE56" s="128"/>
      <c r="AF56" s="128"/>
      <c r="AG56" s="128"/>
      <c r="AH56" s="175"/>
      <c r="AI56" s="176"/>
      <c r="AJ56" s="176"/>
      <c r="AM56" s="166"/>
      <c r="AN56" s="166"/>
      <c r="AO56" s="166"/>
      <c r="AP56" s="166"/>
      <c r="AQ56" s="166"/>
      <c r="AR56" s="166"/>
      <c r="AS56" s="166"/>
      <c r="AT56" s="18"/>
      <c r="AV56" s="18"/>
      <c r="AX56" s="18"/>
      <c r="AZ56" s="18"/>
    </row>
    <row r="57" spans="1:52" ht="45" customHeight="1" x14ac:dyDescent="0.3">
      <c r="C57" s="173"/>
      <c r="D57" s="174"/>
      <c r="E57" s="174"/>
      <c r="F57" s="174"/>
      <c r="G57" s="174"/>
      <c r="H57" s="174"/>
      <c r="I57" s="174"/>
      <c r="J57" s="174"/>
      <c r="K57" s="174"/>
      <c r="L57" s="174"/>
      <c r="M57" s="128"/>
      <c r="N57" s="128"/>
      <c r="O57" s="128"/>
      <c r="P57" s="128"/>
      <c r="Q57" s="128"/>
      <c r="R57" s="128"/>
      <c r="S57" s="128"/>
      <c r="T57" s="128"/>
      <c r="U57" s="128"/>
      <c r="V57" s="128"/>
      <c r="W57" s="128"/>
      <c r="X57" s="128"/>
      <c r="Y57" s="128"/>
      <c r="Z57" s="128"/>
      <c r="AA57" s="128"/>
      <c r="AB57" s="128"/>
      <c r="AC57" s="128"/>
      <c r="AD57" s="128"/>
      <c r="AE57" s="128"/>
      <c r="AF57" s="128"/>
      <c r="AG57" s="128"/>
      <c r="AH57" s="177"/>
      <c r="AI57" s="178"/>
      <c r="AJ57" s="178"/>
      <c r="AM57" s="166"/>
      <c r="AN57" s="166"/>
      <c r="AO57" s="166"/>
      <c r="AP57" s="166"/>
      <c r="AQ57" s="166"/>
      <c r="AR57" s="166"/>
      <c r="AS57" s="166"/>
      <c r="AT57" s="18"/>
      <c r="AV57" s="18"/>
      <c r="AX57" s="18"/>
      <c r="AZ57" s="18"/>
    </row>
    <row r="58" spans="1:52" ht="45" customHeight="1" x14ac:dyDescent="0.3">
      <c r="C58" s="173"/>
      <c r="D58" s="174"/>
      <c r="E58" s="174"/>
      <c r="F58" s="174"/>
      <c r="G58" s="174"/>
      <c r="H58" s="174"/>
      <c r="I58" s="174"/>
      <c r="J58" s="174"/>
      <c r="K58" s="174"/>
      <c r="L58" s="174"/>
      <c r="M58" s="128"/>
      <c r="N58" s="128"/>
      <c r="O58" s="128"/>
      <c r="P58" s="128"/>
      <c r="Q58" s="128"/>
      <c r="R58" s="128"/>
      <c r="S58" s="128"/>
      <c r="T58" s="128"/>
      <c r="U58" s="128"/>
      <c r="V58" s="128"/>
      <c r="W58" s="128"/>
      <c r="X58" s="128"/>
      <c r="Y58" s="128"/>
      <c r="Z58" s="128"/>
      <c r="AA58" s="128"/>
      <c r="AB58" s="128"/>
      <c r="AC58" s="128"/>
      <c r="AD58" s="128"/>
      <c r="AE58" s="128"/>
      <c r="AF58" s="128"/>
      <c r="AG58" s="128"/>
      <c r="AH58" s="177"/>
      <c r="AI58" s="178"/>
      <c r="AJ58" s="178"/>
      <c r="AM58" s="166"/>
      <c r="AN58" s="166"/>
      <c r="AO58" s="166"/>
      <c r="AP58" s="166"/>
      <c r="AQ58" s="166"/>
      <c r="AR58" s="166"/>
      <c r="AS58" s="166"/>
      <c r="AT58" s="18"/>
      <c r="AV58" s="18"/>
      <c r="AX58" s="18"/>
      <c r="AZ58" s="18"/>
    </row>
    <row r="59" spans="1:52" ht="45" customHeight="1" x14ac:dyDescent="0.3">
      <c r="C59" s="173"/>
      <c r="D59" s="174"/>
      <c r="E59" s="174"/>
      <c r="F59" s="174"/>
      <c r="G59" s="174"/>
      <c r="H59" s="174"/>
      <c r="I59" s="174"/>
      <c r="J59" s="174"/>
      <c r="K59" s="174"/>
      <c r="L59" s="174"/>
      <c r="M59" s="128"/>
      <c r="N59" s="128"/>
      <c r="O59" s="128"/>
      <c r="P59" s="128"/>
      <c r="Q59" s="128"/>
      <c r="R59" s="128"/>
      <c r="S59" s="128"/>
      <c r="T59" s="128"/>
      <c r="U59" s="128"/>
      <c r="V59" s="128"/>
      <c r="W59" s="128"/>
      <c r="X59" s="128"/>
      <c r="Y59" s="128"/>
      <c r="Z59" s="128"/>
      <c r="AA59" s="128"/>
      <c r="AB59" s="128"/>
      <c r="AC59" s="128"/>
      <c r="AD59" s="128"/>
      <c r="AE59" s="128"/>
      <c r="AF59" s="128"/>
      <c r="AG59" s="128"/>
      <c r="AH59" s="177"/>
      <c r="AI59" s="178"/>
      <c r="AJ59" s="178"/>
      <c r="AM59" s="166"/>
      <c r="AN59" s="166"/>
      <c r="AO59" s="166"/>
      <c r="AP59" s="166"/>
      <c r="AQ59" s="166"/>
      <c r="AR59" s="166"/>
      <c r="AS59" s="166"/>
      <c r="AT59" s="18"/>
      <c r="AV59" s="18"/>
      <c r="AX59" s="18"/>
      <c r="AZ59" s="18"/>
    </row>
    <row r="60" spans="1:52" ht="45" customHeight="1" x14ac:dyDescent="0.3">
      <c r="C60" s="173"/>
      <c r="D60" s="174"/>
      <c r="E60" s="174"/>
      <c r="F60" s="174"/>
      <c r="G60" s="174"/>
      <c r="H60" s="174"/>
      <c r="I60" s="174"/>
      <c r="J60" s="174"/>
      <c r="K60" s="174"/>
      <c r="L60" s="174"/>
      <c r="M60" s="128"/>
      <c r="N60" s="128"/>
      <c r="O60" s="128"/>
      <c r="P60" s="128"/>
      <c r="Q60" s="128"/>
      <c r="R60" s="128"/>
      <c r="S60" s="128"/>
      <c r="T60" s="128"/>
      <c r="U60" s="128"/>
      <c r="V60" s="128"/>
      <c r="W60" s="128"/>
      <c r="X60" s="128"/>
      <c r="Y60" s="128"/>
      <c r="Z60" s="128"/>
      <c r="AA60" s="128"/>
      <c r="AB60" s="128"/>
      <c r="AC60" s="128"/>
      <c r="AD60" s="128"/>
      <c r="AE60" s="128"/>
      <c r="AF60" s="128"/>
      <c r="AG60" s="128"/>
      <c r="AH60" s="177"/>
      <c r="AI60" s="178"/>
      <c r="AJ60" s="178"/>
      <c r="AM60" s="166"/>
      <c r="AN60" s="166"/>
      <c r="AO60" s="166"/>
      <c r="AP60" s="166"/>
      <c r="AQ60" s="166"/>
      <c r="AR60" s="166"/>
      <c r="AS60" s="166"/>
      <c r="AT60" s="18"/>
      <c r="AV60" s="18"/>
      <c r="AX60" s="18"/>
      <c r="AZ60" s="18"/>
    </row>
    <row r="61" spans="1:52" ht="8.1" customHeight="1" x14ac:dyDescent="0.3"/>
    <row r="62" spans="1:52" ht="8.1" customHeight="1" x14ac:dyDescent="0.3">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20"/>
      <c r="AL62" s="19"/>
      <c r="AM62" s="19"/>
      <c r="AN62" s="19"/>
      <c r="AO62" s="19"/>
      <c r="AP62" s="19"/>
      <c r="AQ62" s="19"/>
      <c r="AR62" s="19"/>
      <c r="AS62" s="19"/>
      <c r="AT62" s="19"/>
      <c r="AU62" s="19"/>
      <c r="AV62" s="19"/>
    </row>
    <row r="63" spans="1:52" ht="22.5" customHeight="1" x14ac:dyDescent="0.3">
      <c r="B63" s="107" t="s">
        <v>67</v>
      </c>
      <c r="C63" s="107"/>
      <c r="D63" s="233" t="s">
        <v>268</v>
      </c>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row>
    <row r="64" spans="1:52" ht="8.1" customHeight="1" x14ac:dyDescent="0.3">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20"/>
      <c r="AL64" s="19"/>
      <c r="AM64" s="19"/>
      <c r="AN64" s="19"/>
      <c r="AO64" s="19"/>
      <c r="AP64" s="19"/>
      <c r="AQ64" s="19"/>
      <c r="AR64" s="19"/>
      <c r="AS64" s="19"/>
      <c r="AT64" s="19"/>
      <c r="AU64" s="19"/>
      <c r="AV64" s="19"/>
    </row>
    <row r="65" spans="1:48" ht="86.1" customHeight="1" x14ac:dyDescent="0.3">
      <c r="B65" s="234" t="s">
        <v>253</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row>
    <row r="66" spans="1:48" ht="8.1" customHeight="1"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20"/>
      <c r="AL66" s="19"/>
      <c r="AM66" s="19"/>
      <c r="AN66" s="19"/>
      <c r="AO66" s="19"/>
      <c r="AP66" s="19"/>
      <c r="AQ66" s="19"/>
      <c r="AR66" s="19"/>
      <c r="AS66" s="19"/>
      <c r="AT66" s="19"/>
      <c r="AU66" s="19"/>
      <c r="AV66" s="19"/>
    </row>
    <row r="67" spans="1:48" ht="18" customHeight="1" x14ac:dyDescent="0.3">
      <c r="A67" s="19"/>
      <c r="B67" s="235" t="s">
        <v>68</v>
      </c>
      <c r="C67" s="235"/>
      <c r="D67" s="235"/>
      <c r="E67" s="235"/>
      <c r="F67" s="235"/>
      <c r="G67" s="235"/>
      <c r="H67" s="235"/>
      <c r="I67" s="235"/>
      <c r="J67" s="235"/>
      <c r="K67" s="235"/>
      <c r="L67" s="235"/>
      <c r="M67" s="235"/>
      <c r="N67" s="235"/>
      <c r="O67" s="235"/>
      <c r="P67" s="224" t="s">
        <v>66</v>
      </c>
      <c r="Q67" s="225"/>
      <c r="R67" s="225"/>
      <c r="S67" s="225"/>
      <c r="T67" s="225"/>
      <c r="U67" s="225"/>
      <c r="V67" s="225"/>
      <c r="W67" s="225"/>
      <c r="X67" s="225"/>
      <c r="Y67" s="225"/>
      <c r="Z67" s="225"/>
      <c r="AA67" s="225"/>
      <c r="AB67" s="225"/>
      <c r="AC67" s="225"/>
      <c r="AD67" s="225"/>
      <c r="AE67" s="225"/>
      <c r="AF67" s="225"/>
      <c r="AG67" s="226"/>
      <c r="AH67" s="219" t="s">
        <v>252</v>
      </c>
      <c r="AI67" s="220"/>
      <c r="AJ67" s="151"/>
      <c r="AK67" s="20"/>
      <c r="AL67" s="19"/>
      <c r="AM67" s="19"/>
      <c r="AN67" s="19"/>
      <c r="AO67" s="19"/>
      <c r="AP67" s="19"/>
      <c r="AQ67" s="19"/>
      <c r="AR67" s="19"/>
      <c r="AS67" s="19"/>
      <c r="AT67" s="19"/>
      <c r="AU67" s="19"/>
      <c r="AV67" s="19"/>
    </row>
    <row r="68" spans="1:48" ht="15.75" customHeight="1" x14ac:dyDescent="0.3">
      <c r="A68" s="19"/>
      <c r="B68" s="235"/>
      <c r="C68" s="235"/>
      <c r="D68" s="235"/>
      <c r="E68" s="235"/>
      <c r="F68" s="235"/>
      <c r="G68" s="235"/>
      <c r="H68" s="235"/>
      <c r="I68" s="235"/>
      <c r="J68" s="235"/>
      <c r="K68" s="235"/>
      <c r="L68" s="235"/>
      <c r="M68" s="235"/>
      <c r="N68" s="235"/>
      <c r="O68" s="235"/>
      <c r="P68" s="227"/>
      <c r="Q68" s="228"/>
      <c r="R68" s="228"/>
      <c r="S68" s="228"/>
      <c r="T68" s="228"/>
      <c r="U68" s="228"/>
      <c r="V68" s="228"/>
      <c r="W68" s="228"/>
      <c r="X68" s="228"/>
      <c r="Y68" s="228"/>
      <c r="Z68" s="228"/>
      <c r="AA68" s="228"/>
      <c r="AB68" s="228"/>
      <c r="AC68" s="228"/>
      <c r="AD68" s="228"/>
      <c r="AE68" s="228"/>
      <c r="AF68" s="228"/>
      <c r="AG68" s="229"/>
      <c r="AH68" s="221"/>
      <c r="AI68" s="222"/>
      <c r="AJ68" s="223"/>
      <c r="AK68" s="20"/>
      <c r="AL68" s="19"/>
      <c r="AM68" s="19"/>
      <c r="AN68" s="19"/>
      <c r="AO68" s="19"/>
      <c r="AP68" s="19"/>
      <c r="AQ68" s="19"/>
      <c r="AR68" s="19"/>
      <c r="AS68" s="19"/>
      <c r="AT68" s="19"/>
      <c r="AU68" s="19"/>
      <c r="AV68" s="19"/>
    </row>
    <row r="69" spans="1:48" ht="15.75" customHeight="1" x14ac:dyDescent="0.3">
      <c r="A69" s="19"/>
      <c r="B69" s="235"/>
      <c r="C69" s="235"/>
      <c r="D69" s="235"/>
      <c r="E69" s="235"/>
      <c r="F69" s="235"/>
      <c r="G69" s="235"/>
      <c r="H69" s="235"/>
      <c r="I69" s="235"/>
      <c r="J69" s="235"/>
      <c r="K69" s="235"/>
      <c r="L69" s="235"/>
      <c r="M69" s="235"/>
      <c r="N69" s="235"/>
      <c r="O69" s="235"/>
      <c r="P69" s="230"/>
      <c r="Q69" s="231"/>
      <c r="R69" s="231"/>
      <c r="S69" s="231"/>
      <c r="T69" s="231"/>
      <c r="U69" s="231"/>
      <c r="V69" s="231"/>
      <c r="W69" s="231"/>
      <c r="X69" s="231"/>
      <c r="Y69" s="231"/>
      <c r="Z69" s="231"/>
      <c r="AA69" s="231"/>
      <c r="AB69" s="231"/>
      <c r="AC69" s="231"/>
      <c r="AD69" s="231"/>
      <c r="AE69" s="231"/>
      <c r="AF69" s="231"/>
      <c r="AG69" s="232"/>
      <c r="AH69" s="132" t="s">
        <v>85</v>
      </c>
      <c r="AI69" s="132"/>
      <c r="AJ69" s="132"/>
      <c r="AK69" s="20"/>
      <c r="AL69" s="19"/>
      <c r="AM69" s="19"/>
      <c r="AN69" s="19"/>
      <c r="AO69" s="19"/>
      <c r="AP69" s="19"/>
      <c r="AQ69" s="19"/>
      <c r="AR69" s="19"/>
      <c r="AS69" s="19"/>
      <c r="AT69" s="19"/>
      <c r="AU69" s="19"/>
      <c r="AV69" s="19"/>
    </row>
    <row r="70" spans="1:48" ht="39.9" customHeight="1" x14ac:dyDescent="0.3">
      <c r="A70" s="19"/>
      <c r="B70" s="180"/>
      <c r="C70" s="180"/>
      <c r="D70" s="180"/>
      <c r="E70" s="180"/>
      <c r="F70" s="180"/>
      <c r="G70" s="180"/>
      <c r="H70" s="180"/>
      <c r="I70" s="180"/>
      <c r="J70" s="180"/>
      <c r="K70" s="180"/>
      <c r="L70" s="180"/>
      <c r="M70" s="180"/>
      <c r="N70" s="180"/>
      <c r="O70" s="180"/>
      <c r="P70" s="236"/>
      <c r="Q70" s="237"/>
      <c r="R70" s="237"/>
      <c r="S70" s="237"/>
      <c r="T70" s="237"/>
      <c r="U70" s="237"/>
      <c r="V70" s="237"/>
      <c r="W70" s="237"/>
      <c r="X70" s="237"/>
      <c r="Y70" s="237"/>
      <c r="Z70" s="237"/>
      <c r="AA70" s="237"/>
      <c r="AB70" s="237"/>
      <c r="AC70" s="237"/>
      <c r="AD70" s="237"/>
      <c r="AE70" s="237"/>
      <c r="AF70" s="237"/>
      <c r="AG70" s="238"/>
      <c r="AH70" s="179"/>
      <c r="AI70" s="179"/>
      <c r="AJ70" s="179"/>
      <c r="AK70" s="20"/>
      <c r="AL70" s="28" t="str">
        <f>IF(ISBLANK(B70)," ",IF(B70=B70,"si"))</f>
        <v xml:space="preserve"> </v>
      </c>
      <c r="AM70" s="181" t="str">
        <f>CONCATENATE(B70,"
",B71,"
",B72,"
",B73,"
",B74,"
",B75,"
",B76,"
",B77,"
",B78,"
",B79)</f>
        <v xml:space="preserve">
</v>
      </c>
      <c r="AN70" s="181" t="str">
        <f>CONCATENATE(P70,"
",P71,"
",P72,"
",P73,"
",P74,"
",P75,"
",P76,"
",P77,"
",P78,"
",P79)</f>
        <v xml:space="preserve">
</v>
      </c>
      <c r="AO70" s="181"/>
      <c r="AP70" s="181" t="str">
        <f>CONCATENATE(AE70,"
",AE71,"
",AE72,"
",AE73,"
",AE74,"
",AE75,"
",AE76,"
",AE77,"
",AE78,"
",AE79)</f>
        <v xml:space="preserve">
</v>
      </c>
      <c r="AQ70" s="181" t="str">
        <f>CONCATENATE(AH70,"
",AH71,"
",AH72,"
",AH73,"
",AH74,"
",AH75,"
",AH76,"
",AH77,"
",AH78,"
",AH79)</f>
        <v xml:space="preserve">
</v>
      </c>
      <c r="AR70" s="21"/>
      <c r="AS70" s="21"/>
      <c r="AT70" s="21"/>
    </row>
    <row r="71" spans="1:48" ht="39.9" customHeight="1" x14ac:dyDescent="0.3">
      <c r="A71" s="19"/>
      <c r="B71" s="180"/>
      <c r="C71" s="180"/>
      <c r="D71" s="180"/>
      <c r="E71" s="180"/>
      <c r="F71" s="180"/>
      <c r="G71" s="180"/>
      <c r="H71" s="180"/>
      <c r="I71" s="180"/>
      <c r="J71" s="180"/>
      <c r="K71" s="180"/>
      <c r="L71" s="180"/>
      <c r="M71" s="180"/>
      <c r="N71" s="180"/>
      <c r="O71" s="180"/>
      <c r="P71" s="236"/>
      <c r="Q71" s="237"/>
      <c r="R71" s="237"/>
      <c r="S71" s="237"/>
      <c r="T71" s="237"/>
      <c r="U71" s="237"/>
      <c r="V71" s="237"/>
      <c r="W71" s="237"/>
      <c r="X71" s="237"/>
      <c r="Y71" s="237"/>
      <c r="Z71" s="237"/>
      <c r="AA71" s="237"/>
      <c r="AB71" s="237"/>
      <c r="AC71" s="237"/>
      <c r="AD71" s="237"/>
      <c r="AE71" s="237"/>
      <c r="AF71" s="237"/>
      <c r="AG71" s="238"/>
      <c r="AH71" s="179"/>
      <c r="AI71" s="179"/>
      <c r="AJ71" s="179"/>
      <c r="AK71" s="20"/>
      <c r="AL71" s="28" t="str">
        <f t="shared" ref="AL71:AL76" si="0">IF(ISBLANK(B71)," ",IF(B71=B71,"si"))</f>
        <v xml:space="preserve"> </v>
      </c>
      <c r="AM71" s="181"/>
      <c r="AN71" s="181"/>
      <c r="AO71" s="181"/>
      <c r="AP71" s="181"/>
      <c r="AQ71" s="181"/>
      <c r="AR71" s="21"/>
      <c r="AS71" s="21"/>
      <c r="AT71" s="21"/>
    </row>
    <row r="72" spans="1:48" ht="39.9" customHeight="1" x14ac:dyDescent="0.3">
      <c r="A72" s="19"/>
      <c r="B72" s="180"/>
      <c r="C72" s="180"/>
      <c r="D72" s="180"/>
      <c r="E72" s="180"/>
      <c r="F72" s="180"/>
      <c r="G72" s="180"/>
      <c r="H72" s="180"/>
      <c r="I72" s="180"/>
      <c r="J72" s="180"/>
      <c r="K72" s="180"/>
      <c r="L72" s="180"/>
      <c r="M72" s="180"/>
      <c r="N72" s="180"/>
      <c r="O72" s="180"/>
      <c r="P72" s="236"/>
      <c r="Q72" s="237"/>
      <c r="R72" s="237"/>
      <c r="S72" s="237"/>
      <c r="T72" s="237"/>
      <c r="U72" s="237"/>
      <c r="V72" s="237"/>
      <c r="W72" s="237"/>
      <c r="X72" s="237"/>
      <c r="Y72" s="237"/>
      <c r="Z72" s="237"/>
      <c r="AA72" s="237"/>
      <c r="AB72" s="237"/>
      <c r="AC72" s="237"/>
      <c r="AD72" s="237"/>
      <c r="AE72" s="237"/>
      <c r="AF72" s="237"/>
      <c r="AG72" s="238"/>
      <c r="AH72" s="179"/>
      <c r="AI72" s="179"/>
      <c r="AJ72" s="179"/>
      <c r="AK72" s="20"/>
      <c r="AL72" s="28" t="str">
        <f t="shared" si="0"/>
        <v xml:space="preserve"> </v>
      </c>
      <c r="AM72" s="181"/>
      <c r="AN72" s="181"/>
      <c r="AO72" s="181"/>
      <c r="AP72" s="181"/>
      <c r="AQ72" s="181"/>
      <c r="AR72" s="21"/>
      <c r="AS72" s="21"/>
      <c r="AT72" s="21"/>
    </row>
    <row r="73" spans="1:48" ht="39.9" customHeight="1" x14ac:dyDescent="0.3">
      <c r="A73" s="19"/>
      <c r="B73" s="180"/>
      <c r="C73" s="180"/>
      <c r="D73" s="180"/>
      <c r="E73" s="180"/>
      <c r="F73" s="180"/>
      <c r="G73" s="180"/>
      <c r="H73" s="180"/>
      <c r="I73" s="180"/>
      <c r="J73" s="180"/>
      <c r="K73" s="180"/>
      <c r="L73" s="180"/>
      <c r="M73" s="180"/>
      <c r="N73" s="180"/>
      <c r="O73" s="180"/>
      <c r="P73" s="236"/>
      <c r="Q73" s="237"/>
      <c r="R73" s="237"/>
      <c r="S73" s="237"/>
      <c r="T73" s="237"/>
      <c r="U73" s="237"/>
      <c r="V73" s="237"/>
      <c r="W73" s="237"/>
      <c r="X73" s="237"/>
      <c r="Y73" s="237"/>
      <c r="Z73" s="237"/>
      <c r="AA73" s="237"/>
      <c r="AB73" s="237"/>
      <c r="AC73" s="237"/>
      <c r="AD73" s="237"/>
      <c r="AE73" s="237"/>
      <c r="AF73" s="237"/>
      <c r="AG73" s="238"/>
      <c r="AH73" s="179"/>
      <c r="AI73" s="179"/>
      <c r="AJ73" s="179"/>
      <c r="AK73" s="20"/>
      <c r="AL73" s="28" t="str">
        <f t="shared" si="0"/>
        <v xml:space="preserve"> </v>
      </c>
      <c r="AM73" s="181"/>
      <c r="AN73" s="181"/>
      <c r="AO73" s="181"/>
      <c r="AP73" s="181"/>
      <c r="AQ73" s="181"/>
      <c r="AR73" s="21"/>
      <c r="AS73" s="21"/>
      <c r="AT73" s="21"/>
    </row>
    <row r="74" spans="1:48" ht="39.9" customHeight="1" x14ac:dyDescent="0.3">
      <c r="A74" s="19"/>
      <c r="B74" s="180"/>
      <c r="C74" s="180"/>
      <c r="D74" s="180"/>
      <c r="E74" s="180"/>
      <c r="F74" s="180"/>
      <c r="G74" s="180"/>
      <c r="H74" s="180"/>
      <c r="I74" s="180"/>
      <c r="J74" s="180"/>
      <c r="K74" s="180"/>
      <c r="L74" s="180"/>
      <c r="M74" s="180"/>
      <c r="N74" s="180"/>
      <c r="O74" s="180"/>
      <c r="P74" s="236"/>
      <c r="Q74" s="237"/>
      <c r="R74" s="237"/>
      <c r="S74" s="237"/>
      <c r="T74" s="237"/>
      <c r="U74" s="237"/>
      <c r="V74" s="237"/>
      <c r="W74" s="237"/>
      <c r="X74" s="237"/>
      <c r="Y74" s="237"/>
      <c r="Z74" s="237"/>
      <c r="AA74" s="237"/>
      <c r="AB74" s="237"/>
      <c r="AC74" s="237"/>
      <c r="AD74" s="237"/>
      <c r="AE74" s="237"/>
      <c r="AF74" s="237"/>
      <c r="AG74" s="238"/>
      <c r="AH74" s="179"/>
      <c r="AI74" s="179"/>
      <c r="AJ74" s="179"/>
      <c r="AK74" s="20"/>
      <c r="AL74" s="28" t="str">
        <f t="shared" si="0"/>
        <v xml:space="preserve"> </v>
      </c>
      <c r="AM74" s="181"/>
      <c r="AN74" s="181"/>
      <c r="AO74" s="181"/>
      <c r="AP74" s="181"/>
      <c r="AQ74" s="181"/>
      <c r="AR74" s="21"/>
      <c r="AS74" s="21"/>
      <c r="AT74" s="21"/>
    </row>
    <row r="75" spans="1:48" ht="39.9" customHeight="1" x14ac:dyDescent="0.3">
      <c r="A75" s="19"/>
      <c r="B75" s="180"/>
      <c r="C75" s="180"/>
      <c r="D75" s="180"/>
      <c r="E75" s="180"/>
      <c r="F75" s="180"/>
      <c r="G75" s="180"/>
      <c r="H75" s="180"/>
      <c r="I75" s="180"/>
      <c r="J75" s="180"/>
      <c r="K75" s="180"/>
      <c r="L75" s="180"/>
      <c r="M75" s="180"/>
      <c r="N75" s="180"/>
      <c r="O75" s="180"/>
      <c r="P75" s="236"/>
      <c r="Q75" s="237"/>
      <c r="R75" s="237"/>
      <c r="S75" s="237"/>
      <c r="T75" s="237"/>
      <c r="U75" s="237"/>
      <c r="V75" s="237"/>
      <c r="W75" s="237"/>
      <c r="X75" s="237"/>
      <c r="Y75" s="237"/>
      <c r="Z75" s="237"/>
      <c r="AA75" s="237"/>
      <c r="AB75" s="237"/>
      <c r="AC75" s="237"/>
      <c r="AD75" s="237"/>
      <c r="AE75" s="237"/>
      <c r="AF75" s="237"/>
      <c r="AG75" s="238"/>
      <c r="AH75" s="179"/>
      <c r="AI75" s="179"/>
      <c r="AJ75" s="179"/>
      <c r="AK75" s="20"/>
      <c r="AL75" s="28" t="str">
        <f t="shared" si="0"/>
        <v xml:space="preserve"> </v>
      </c>
      <c r="AM75" s="181"/>
      <c r="AN75" s="181"/>
      <c r="AO75" s="181"/>
      <c r="AP75" s="181"/>
      <c r="AQ75" s="181"/>
      <c r="AR75" s="21"/>
      <c r="AS75" s="21"/>
      <c r="AT75" s="21"/>
    </row>
    <row r="76" spans="1:48" ht="39.9" customHeight="1" x14ac:dyDescent="0.3">
      <c r="A76" s="19"/>
      <c r="B76" s="180"/>
      <c r="C76" s="180"/>
      <c r="D76" s="180"/>
      <c r="E76" s="180"/>
      <c r="F76" s="180"/>
      <c r="G76" s="180"/>
      <c r="H76" s="180"/>
      <c r="I76" s="180"/>
      <c r="J76" s="180"/>
      <c r="K76" s="180"/>
      <c r="L76" s="180"/>
      <c r="M76" s="180"/>
      <c r="N76" s="180"/>
      <c r="O76" s="180"/>
      <c r="P76" s="236"/>
      <c r="Q76" s="237"/>
      <c r="R76" s="237"/>
      <c r="S76" s="237"/>
      <c r="T76" s="237"/>
      <c r="U76" s="237"/>
      <c r="V76" s="237"/>
      <c r="W76" s="237"/>
      <c r="X76" s="237"/>
      <c r="Y76" s="237"/>
      <c r="Z76" s="237"/>
      <c r="AA76" s="237"/>
      <c r="AB76" s="237"/>
      <c r="AC76" s="237"/>
      <c r="AD76" s="237"/>
      <c r="AE76" s="237"/>
      <c r="AF76" s="237"/>
      <c r="AG76" s="238"/>
      <c r="AH76" s="179"/>
      <c r="AI76" s="179"/>
      <c r="AJ76" s="179"/>
      <c r="AK76" s="20"/>
      <c r="AL76" s="28" t="str">
        <f t="shared" si="0"/>
        <v xml:space="preserve"> </v>
      </c>
      <c r="AM76" s="181"/>
      <c r="AN76" s="181"/>
      <c r="AO76" s="181"/>
      <c r="AP76" s="181"/>
      <c r="AQ76" s="181"/>
      <c r="AR76" s="21"/>
      <c r="AS76" s="21"/>
      <c r="AT76" s="21"/>
    </row>
    <row r="77" spans="1:48" ht="12.75" hidden="1" customHeight="1" x14ac:dyDescent="0.3">
      <c r="A77" s="19"/>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4"/>
      <c r="AB77" s="184"/>
      <c r="AC77" s="184"/>
      <c r="AD77" s="184"/>
      <c r="AE77" s="182"/>
      <c r="AF77" s="182"/>
      <c r="AG77" s="182"/>
      <c r="AH77" s="182"/>
      <c r="AI77" s="182"/>
      <c r="AJ77" s="182"/>
      <c r="AK77" s="20"/>
      <c r="AL77" s="19"/>
      <c r="AM77" s="181"/>
      <c r="AN77" s="181"/>
      <c r="AO77" s="181"/>
      <c r="AP77" s="181"/>
      <c r="AQ77" s="181"/>
      <c r="AR77" s="21"/>
      <c r="AS77" s="21"/>
      <c r="AT77" s="21"/>
    </row>
    <row r="78" spans="1:48" ht="12.75" hidden="1" customHeight="1" x14ac:dyDescent="0.3">
      <c r="A78" s="19"/>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4"/>
      <c r="AB78" s="184"/>
      <c r="AC78" s="184"/>
      <c r="AD78" s="184"/>
      <c r="AE78" s="182"/>
      <c r="AF78" s="182"/>
      <c r="AG78" s="182"/>
      <c r="AH78" s="182"/>
      <c r="AI78" s="182"/>
      <c r="AJ78" s="182"/>
      <c r="AK78" s="20"/>
      <c r="AL78" s="19"/>
      <c r="AM78" s="181"/>
      <c r="AN78" s="181"/>
      <c r="AO78" s="181"/>
      <c r="AP78" s="181"/>
      <c r="AQ78" s="181"/>
      <c r="AR78" s="21"/>
      <c r="AS78" s="21"/>
      <c r="AT78" s="21"/>
    </row>
    <row r="79" spans="1:48" ht="12.75" hidden="1" customHeight="1" x14ac:dyDescent="0.3">
      <c r="A79" s="19"/>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4"/>
      <c r="AB79" s="184"/>
      <c r="AC79" s="184"/>
      <c r="AD79" s="184"/>
      <c r="AE79" s="182"/>
      <c r="AF79" s="182"/>
      <c r="AG79" s="182"/>
      <c r="AH79" s="182"/>
      <c r="AI79" s="182"/>
      <c r="AJ79" s="182"/>
      <c r="AK79" s="20"/>
      <c r="AL79" s="19"/>
      <c r="AM79" s="181"/>
      <c r="AN79" s="181"/>
      <c r="AO79" s="181"/>
      <c r="AP79" s="181"/>
      <c r="AQ79" s="181"/>
      <c r="AR79" s="21"/>
      <c r="AS79" s="21"/>
      <c r="AT79" s="21"/>
    </row>
    <row r="80" spans="1:48" ht="8.1" customHeight="1" x14ac:dyDescent="0.3"/>
    <row r="81" spans="2:66" ht="22.5" customHeight="1" x14ac:dyDescent="0.3">
      <c r="B81" s="123" t="s">
        <v>69</v>
      </c>
      <c r="C81" s="123"/>
      <c r="D81" s="148" t="s">
        <v>70</v>
      </c>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row>
    <row r="82" spans="2:66" ht="8.1" customHeight="1" x14ac:dyDescent="0.3"/>
    <row r="83" spans="2:66" ht="138" customHeight="1" x14ac:dyDescent="0.3">
      <c r="B83" s="149" t="s">
        <v>272</v>
      </c>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2:66" ht="8.1" customHeight="1" x14ac:dyDescent="0.3">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row>
    <row r="85" spans="2:66" ht="41.25" customHeight="1" x14ac:dyDescent="0.3">
      <c r="B85" s="135" t="s">
        <v>71</v>
      </c>
      <c r="C85" s="135" t="s">
        <v>72</v>
      </c>
      <c r="D85" s="135"/>
      <c r="E85" s="135"/>
      <c r="F85" s="135"/>
      <c r="G85" s="135" t="s">
        <v>73</v>
      </c>
      <c r="H85" s="135"/>
      <c r="I85" s="135"/>
      <c r="J85" s="135"/>
      <c r="K85" s="135"/>
      <c r="L85" s="150" t="s">
        <v>74</v>
      </c>
      <c r="M85" s="220"/>
      <c r="N85" s="220"/>
      <c r="O85" s="220"/>
      <c r="P85" s="220"/>
      <c r="Q85" s="220"/>
      <c r="R85" s="220"/>
      <c r="S85" s="220"/>
      <c r="T85" s="220"/>
      <c r="U85" s="220"/>
      <c r="V85" s="220"/>
      <c r="W85" s="220"/>
      <c r="X85" s="220"/>
      <c r="Y85" s="220"/>
      <c r="Z85" s="151"/>
      <c r="AA85" s="135" t="s">
        <v>76</v>
      </c>
      <c r="AB85" s="135"/>
      <c r="AC85" s="135"/>
      <c r="AD85" s="135"/>
      <c r="AE85" s="135" t="s">
        <v>77</v>
      </c>
      <c r="AF85" s="135"/>
      <c r="AG85" s="135"/>
      <c r="AH85" s="135" t="s">
        <v>78</v>
      </c>
      <c r="AI85" s="135"/>
      <c r="AJ85" s="135"/>
      <c r="AN85" s="185" t="s">
        <v>79</v>
      </c>
      <c r="AO85" s="185"/>
      <c r="AP85" s="185"/>
      <c r="AQ85" s="185" t="s">
        <v>80</v>
      </c>
      <c r="AR85" s="185"/>
      <c r="AS85" s="185"/>
      <c r="AT85" s="185" t="s">
        <v>81</v>
      </c>
      <c r="AU85" s="185" t="s">
        <v>82</v>
      </c>
      <c r="BH85" s="1"/>
      <c r="BI85" s="5"/>
      <c r="BJ85" s="5"/>
      <c r="BK85" s="5"/>
      <c r="BL85" s="5"/>
      <c r="BM85" s="5"/>
      <c r="BN85" s="5"/>
    </row>
    <row r="86" spans="2:66" ht="23.25" customHeight="1" x14ac:dyDescent="0.3">
      <c r="B86" s="135"/>
      <c r="C86" s="135"/>
      <c r="D86" s="135"/>
      <c r="E86" s="135"/>
      <c r="F86" s="135"/>
      <c r="G86" s="135"/>
      <c r="H86" s="135"/>
      <c r="I86" s="135"/>
      <c r="J86" s="135"/>
      <c r="K86" s="135"/>
      <c r="L86" s="239"/>
      <c r="M86" s="222"/>
      <c r="N86" s="222"/>
      <c r="O86" s="222"/>
      <c r="P86" s="222"/>
      <c r="Q86" s="222"/>
      <c r="R86" s="222"/>
      <c r="S86" s="222"/>
      <c r="T86" s="222"/>
      <c r="U86" s="222"/>
      <c r="V86" s="222"/>
      <c r="W86" s="222"/>
      <c r="X86" s="222"/>
      <c r="Y86" s="222"/>
      <c r="Z86" s="223"/>
      <c r="AA86" s="135"/>
      <c r="AB86" s="135"/>
      <c r="AC86" s="135"/>
      <c r="AD86" s="135"/>
      <c r="AE86" s="17" t="s">
        <v>83</v>
      </c>
      <c r="AF86" s="17" t="s">
        <v>84</v>
      </c>
      <c r="AG86" s="17" t="s">
        <v>85</v>
      </c>
      <c r="AH86" s="17" t="s">
        <v>83</v>
      </c>
      <c r="AI86" s="17" t="s">
        <v>84</v>
      </c>
      <c r="AJ86" s="17" t="s">
        <v>85</v>
      </c>
      <c r="AM86" s="9" t="s">
        <v>86</v>
      </c>
      <c r="AN86" s="9" t="s">
        <v>87</v>
      </c>
      <c r="AO86" s="9" t="s">
        <v>88</v>
      </c>
      <c r="AP86" s="9" t="s">
        <v>89</v>
      </c>
      <c r="AQ86" s="9" t="s">
        <v>87</v>
      </c>
      <c r="AR86" s="9" t="s">
        <v>88</v>
      </c>
      <c r="AS86" s="9" t="s">
        <v>89</v>
      </c>
      <c r="AT86" s="185"/>
      <c r="AU86" s="185"/>
      <c r="AV86" s="9" t="s">
        <v>79</v>
      </c>
      <c r="AW86" s="9" t="s">
        <v>80</v>
      </c>
      <c r="AX86" s="9" t="s">
        <v>90</v>
      </c>
      <c r="AY86" s="9" t="s">
        <v>91</v>
      </c>
      <c r="AZ86" s="22" t="s">
        <v>92</v>
      </c>
      <c r="BA86" s="22" t="s">
        <v>93</v>
      </c>
      <c r="BB86" s="23" t="s">
        <v>94</v>
      </c>
      <c r="BC86" s="24" t="s">
        <v>95</v>
      </c>
      <c r="BD86" s="22" t="s">
        <v>96</v>
      </c>
      <c r="BE86" s="23" t="s">
        <v>97</v>
      </c>
      <c r="BF86" s="24" t="s">
        <v>98</v>
      </c>
      <c r="BG86" s="22" t="s">
        <v>99</v>
      </c>
      <c r="BH86" s="23" t="s">
        <v>100</v>
      </c>
      <c r="BI86" s="24" t="s">
        <v>101</v>
      </c>
      <c r="BJ86" s="9" t="s">
        <v>102</v>
      </c>
      <c r="BK86" s="9" t="s">
        <v>103</v>
      </c>
      <c r="BL86" s="9" t="s">
        <v>104</v>
      </c>
      <c r="BM86" s="25" t="s">
        <v>105</v>
      </c>
      <c r="BN86" s="166" t="e">
        <f>CONCATENATE(BM87," 
",BM88," 
",BM89," 
",BM90," 
",BM91," 
",#REF!," 
",#REF!," 
",#REF!," 
",#REF!," 
",#REF!)</f>
        <v>#REF!</v>
      </c>
    </row>
    <row r="87" spans="2:66" ht="150" customHeight="1" x14ac:dyDescent="0.3">
      <c r="B87" s="26">
        <v>1</v>
      </c>
      <c r="C87" s="136"/>
      <c r="D87" s="136"/>
      <c r="E87" s="136"/>
      <c r="F87" s="136"/>
      <c r="G87" s="133"/>
      <c r="H87" s="133"/>
      <c r="I87" s="133"/>
      <c r="J87" s="133"/>
      <c r="K87" s="133"/>
      <c r="L87" s="186"/>
      <c r="M87" s="187"/>
      <c r="N87" s="187"/>
      <c r="O87" s="187"/>
      <c r="P87" s="187"/>
      <c r="Q87" s="187"/>
      <c r="R87" s="187"/>
      <c r="S87" s="187"/>
      <c r="T87" s="187"/>
      <c r="U87" s="187"/>
      <c r="V87" s="187"/>
      <c r="W87" s="187"/>
      <c r="X87" s="187"/>
      <c r="Y87" s="187"/>
      <c r="Z87" s="188"/>
      <c r="AA87" s="136"/>
      <c r="AB87" s="136"/>
      <c r="AC87" s="136"/>
      <c r="AD87" s="136"/>
      <c r="AE87" s="27"/>
      <c r="AF87" s="27"/>
      <c r="AG87" s="27"/>
      <c r="AH87" s="27"/>
      <c r="AI87" s="27"/>
      <c r="AJ87" s="27"/>
      <c r="AM87" s="28" t="str">
        <f t="shared" ref="AM87:AM91" si="1">IF(ISBLANK(C87)," ",IF(C87=C87,"si"))</f>
        <v xml:space="preserve"> </v>
      </c>
      <c r="AN87" s="28">
        <f t="shared" ref="AN87:AN91" si="2">IF(AND($AM87="si",ISBLANK(AE87)),"SD",IF(AE87=AE87,AE87))</f>
        <v>0</v>
      </c>
      <c r="AO87" s="28">
        <f t="shared" ref="AO87:AO91" si="3">IF(AND($AM87="si",ISBLANK(AF87)),"SD",IF(AF87=AF87,AF87))</f>
        <v>0</v>
      </c>
      <c r="AP87" s="28">
        <f>IF(AND($AM87="si",ISBLANK(AG87)),"SD",IF(AG87=AG87,AG87))</f>
        <v>0</v>
      </c>
      <c r="AQ87" s="28">
        <f t="shared" ref="AQ87:AQ91" si="4">IF(AND($AM87="si",ISBLANK(AH87)),"SD",IF(AH87=AH87,AH87))</f>
        <v>0</v>
      </c>
      <c r="AR87" s="28">
        <f t="shared" ref="AR87:AR91" si="5">IF(AND($AM87="si",ISBLANK(AI87)),"SD",IF(AI87=AI87,AI87))</f>
        <v>0</v>
      </c>
      <c r="AS87" s="28">
        <f t="shared" ref="AS87:AS91" si="6">IF(AND($AM87="si",ISBLANK(AJ87)),"SD",IF(AJ87=AJ87,AJ87))</f>
        <v>0</v>
      </c>
      <c r="AT87" s="28" t="str">
        <f t="shared" ref="AT87:AT91" si="7">CONCATENATE(AN87,"/",AO87,"/",AP87)</f>
        <v>0/0/0</v>
      </c>
      <c r="AU87" s="28" t="str">
        <f t="shared" ref="AU87:AU91" si="8">CONCATENATE(AQ87,"/",AR87,"/",AS87)</f>
        <v>0/0/0</v>
      </c>
      <c r="AV87" s="29" t="str">
        <f t="shared" ref="AV87:AV91" si="9">AT87</f>
        <v>0/0/0</v>
      </c>
      <c r="AW87" s="29" t="str">
        <f t="shared" ref="AW87:AW91" si="10">AU87</f>
        <v>0/0/0</v>
      </c>
      <c r="AX87" s="29" t="str">
        <f t="shared" ref="AX87:AX91" si="11">IF(AV87="0/0/0"," ",IF(AV87=AV87,AV87))</f>
        <v xml:space="preserve"> </v>
      </c>
      <c r="AY87" s="29" t="str">
        <f t="shared" ref="AY87:AY91" si="12">IF(AW87="0/0/0"," ",IF(AW87=AW87,AW87))</f>
        <v xml:space="preserve"> </v>
      </c>
      <c r="AZ87" s="30" t="e">
        <f t="shared" ref="AZ87:AZ91" si="13">AY87-AX87</f>
        <v>#VALUE!</v>
      </c>
      <c r="BA87" s="31" t="e">
        <f t="shared" ref="BA87:BA91" si="14">INT(AZ87/365)</f>
        <v>#VALUE!</v>
      </c>
      <c r="BB87" s="32" t="e">
        <f t="shared" ref="BB87:BB91" si="15">INT(BA87)</f>
        <v>#VALUE!</v>
      </c>
      <c r="BC87" s="33" t="e">
        <f>#N/A</f>
        <v>#N/A</v>
      </c>
      <c r="BD87" s="31" t="e">
        <f t="shared" ref="BD87:BD91" si="16">INT((AZ87-BB87*365)/31)</f>
        <v>#VALUE!</v>
      </c>
      <c r="BE87" s="32" t="e">
        <f t="shared" ref="BE87:BE91" si="17">INT(+BD87)</f>
        <v>#VALUE!</v>
      </c>
      <c r="BF87" s="33" t="e">
        <f>#N/A</f>
        <v>#N/A</v>
      </c>
      <c r="BG87" s="31" t="e">
        <f t="shared" ref="BG87:BG91" si="18">INT(AZ87-(BB87*365+BE87*31))</f>
        <v>#VALUE!</v>
      </c>
      <c r="BH87" s="34" t="e">
        <f t="shared" ref="BH87:BH91" si="19">INT(BG87)</f>
        <v>#VALUE!</v>
      </c>
      <c r="BI87" s="33" t="e">
        <f>#N/A</f>
        <v>#N/A</v>
      </c>
      <c r="BJ87" s="35" t="e">
        <f t="shared" ref="BJ87:BJ91" si="20">CONCATENATE(BA87,"a ",BD87,"m ",BG87,"d")</f>
        <v>#VALUE!</v>
      </c>
      <c r="BK87" s="36" t="e">
        <f>#N/A</f>
        <v>#N/A</v>
      </c>
      <c r="BL87" s="28" t="e">
        <f>CONCATENATE(B87," - ",C87," - ",G87," - "," del ",AX87," al ",AY87," - ","(",BJ87,")")</f>
        <v>#VALUE!</v>
      </c>
      <c r="BM87" s="37" t="str">
        <f>IF(AM87="si",BL87,IF(AM87=" "," "))</f>
        <v xml:space="preserve"> </v>
      </c>
      <c r="BN87" s="166"/>
    </row>
    <row r="88" spans="2:66" ht="150" customHeight="1" x14ac:dyDescent="0.3">
      <c r="B88" s="26">
        <v>2</v>
      </c>
      <c r="C88" s="136"/>
      <c r="D88" s="136"/>
      <c r="E88" s="136"/>
      <c r="F88" s="136"/>
      <c r="G88" s="133"/>
      <c r="H88" s="133"/>
      <c r="I88" s="133"/>
      <c r="J88" s="133"/>
      <c r="K88" s="133"/>
      <c r="L88" s="186"/>
      <c r="M88" s="187"/>
      <c r="N88" s="187"/>
      <c r="O88" s="187"/>
      <c r="P88" s="187"/>
      <c r="Q88" s="187"/>
      <c r="R88" s="187"/>
      <c r="S88" s="187"/>
      <c r="T88" s="187"/>
      <c r="U88" s="187"/>
      <c r="V88" s="187"/>
      <c r="W88" s="187"/>
      <c r="X88" s="187"/>
      <c r="Y88" s="187"/>
      <c r="Z88" s="188"/>
      <c r="AA88" s="136"/>
      <c r="AB88" s="136"/>
      <c r="AC88" s="136"/>
      <c r="AD88" s="136"/>
      <c r="AE88" s="27"/>
      <c r="AF88" s="27"/>
      <c r="AG88" s="27"/>
      <c r="AH88" s="27"/>
      <c r="AI88" s="27"/>
      <c r="AJ88" s="27"/>
      <c r="AM88" s="28" t="str">
        <f t="shared" si="1"/>
        <v xml:space="preserve"> </v>
      </c>
      <c r="AN88" s="28">
        <f t="shared" si="2"/>
        <v>0</v>
      </c>
      <c r="AO88" s="28">
        <f t="shared" si="3"/>
        <v>0</v>
      </c>
      <c r="AP88" s="28">
        <f t="shared" ref="AP88:AP91" si="21">IF(AND($AM88="si",ISBLANK(AG88)),"SD",IF(AG88=AG88,AG88))</f>
        <v>0</v>
      </c>
      <c r="AQ88" s="28">
        <f t="shared" si="4"/>
        <v>0</v>
      </c>
      <c r="AR88" s="28">
        <f t="shared" si="5"/>
        <v>0</v>
      </c>
      <c r="AS88" s="28">
        <f t="shared" si="6"/>
        <v>0</v>
      </c>
      <c r="AT88" s="28" t="str">
        <f t="shared" si="7"/>
        <v>0/0/0</v>
      </c>
      <c r="AU88" s="28" t="str">
        <f t="shared" si="8"/>
        <v>0/0/0</v>
      </c>
      <c r="AV88" s="29" t="str">
        <f t="shared" si="9"/>
        <v>0/0/0</v>
      </c>
      <c r="AW88" s="29" t="str">
        <f t="shared" si="10"/>
        <v>0/0/0</v>
      </c>
      <c r="AX88" s="29" t="str">
        <f t="shared" si="11"/>
        <v xml:space="preserve"> </v>
      </c>
      <c r="AY88" s="29" t="str">
        <f t="shared" si="12"/>
        <v xml:space="preserve"> </v>
      </c>
      <c r="AZ88" s="30" t="e">
        <f t="shared" si="13"/>
        <v>#VALUE!</v>
      </c>
      <c r="BA88" s="31" t="e">
        <f t="shared" si="14"/>
        <v>#VALUE!</v>
      </c>
      <c r="BB88" s="32" t="e">
        <f t="shared" si="15"/>
        <v>#VALUE!</v>
      </c>
      <c r="BC88" s="33" t="e">
        <f>#N/A</f>
        <v>#N/A</v>
      </c>
      <c r="BD88" s="31" t="e">
        <f t="shared" si="16"/>
        <v>#VALUE!</v>
      </c>
      <c r="BE88" s="32" t="e">
        <f t="shared" si="17"/>
        <v>#VALUE!</v>
      </c>
      <c r="BF88" s="33" t="e">
        <f>#N/A</f>
        <v>#N/A</v>
      </c>
      <c r="BG88" s="31" t="e">
        <f t="shared" si="18"/>
        <v>#VALUE!</v>
      </c>
      <c r="BH88" s="34" t="e">
        <f t="shared" si="19"/>
        <v>#VALUE!</v>
      </c>
      <c r="BI88" s="33" t="e">
        <f>#N/A</f>
        <v>#N/A</v>
      </c>
      <c r="BJ88" s="35" t="e">
        <f t="shared" si="20"/>
        <v>#VALUE!</v>
      </c>
      <c r="BK88" s="36" t="e">
        <f>#N/A</f>
        <v>#N/A</v>
      </c>
      <c r="BL88" s="28" t="e">
        <f>CONCATENATE(B88," - ",C88," - ",G88," - "," del ",AX88," al ",AY88," - ","(",BJ88,")")</f>
        <v>#VALUE!</v>
      </c>
      <c r="BM88" s="37" t="str">
        <f>IF(AM88="si",BL88,IF(AM88=" "," "))</f>
        <v xml:space="preserve"> </v>
      </c>
      <c r="BN88" s="166"/>
    </row>
    <row r="89" spans="2:66" ht="150" customHeight="1" x14ac:dyDescent="0.3">
      <c r="B89" s="26">
        <v>3</v>
      </c>
      <c r="C89" s="136"/>
      <c r="D89" s="136"/>
      <c r="E89" s="136"/>
      <c r="F89" s="136"/>
      <c r="G89" s="133"/>
      <c r="H89" s="133"/>
      <c r="I89" s="133"/>
      <c r="J89" s="133"/>
      <c r="K89" s="133"/>
      <c r="L89" s="186"/>
      <c r="M89" s="187"/>
      <c r="N89" s="187"/>
      <c r="O89" s="187"/>
      <c r="P89" s="187"/>
      <c r="Q89" s="187"/>
      <c r="R89" s="187"/>
      <c r="S89" s="187"/>
      <c r="T89" s="187"/>
      <c r="U89" s="187"/>
      <c r="V89" s="187"/>
      <c r="W89" s="187"/>
      <c r="X89" s="187"/>
      <c r="Y89" s="187"/>
      <c r="Z89" s="188"/>
      <c r="AA89" s="136"/>
      <c r="AB89" s="136"/>
      <c r="AC89" s="136"/>
      <c r="AD89" s="136"/>
      <c r="AE89" s="27"/>
      <c r="AF89" s="27"/>
      <c r="AG89" s="27"/>
      <c r="AH89" s="27"/>
      <c r="AI89" s="27"/>
      <c r="AJ89" s="27"/>
      <c r="AM89" s="28" t="str">
        <f t="shared" si="1"/>
        <v xml:space="preserve"> </v>
      </c>
      <c r="AN89" s="28">
        <f t="shared" si="2"/>
        <v>0</v>
      </c>
      <c r="AO89" s="28">
        <f t="shared" si="3"/>
        <v>0</v>
      </c>
      <c r="AP89" s="28">
        <f t="shared" si="21"/>
        <v>0</v>
      </c>
      <c r="AQ89" s="28">
        <f t="shared" si="4"/>
        <v>0</v>
      </c>
      <c r="AR89" s="28">
        <f t="shared" si="5"/>
        <v>0</v>
      </c>
      <c r="AS89" s="28">
        <f t="shared" si="6"/>
        <v>0</v>
      </c>
      <c r="AT89" s="28" t="str">
        <f t="shared" si="7"/>
        <v>0/0/0</v>
      </c>
      <c r="AU89" s="28" t="str">
        <f t="shared" si="8"/>
        <v>0/0/0</v>
      </c>
      <c r="AV89" s="29" t="str">
        <f t="shared" si="9"/>
        <v>0/0/0</v>
      </c>
      <c r="AW89" s="29" t="str">
        <f t="shared" si="10"/>
        <v>0/0/0</v>
      </c>
      <c r="AX89" s="29" t="str">
        <f t="shared" si="11"/>
        <v xml:space="preserve"> </v>
      </c>
      <c r="AY89" s="29" t="str">
        <f t="shared" si="12"/>
        <v xml:space="preserve"> </v>
      </c>
      <c r="AZ89" s="30" t="e">
        <f t="shared" si="13"/>
        <v>#VALUE!</v>
      </c>
      <c r="BA89" s="31" t="e">
        <f t="shared" si="14"/>
        <v>#VALUE!</v>
      </c>
      <c r="BB89" s="32" t="e">
        <f t="shared" si="15"/>
        <v>#VALUE!</v>
      </c>
      <c r="BC89" s="33" t="e">
        <f>#N/A</f>
        <v>#N/A</v>
      </c>
      <c r="BD89" s="31" t="e">
        <f t="shared" si="16"/>
        <v>#VALUE!</v>
      </c>
      <c r="BE89" s="32" t="e">
        <f t="shared" si="17"/>
        <v>#VALUE!</v>
      </c>
      <c r="BF89" s="33" t="e">
        <f>#N/A</f>
        <v>#N/A</v>
      </c>
      <c r="BG89" s="31" t="e">
        <f t="shared" si="18"/>
        <v>#VALUE!</v>
      </c>
      <c r="BH89" s="34" t="e">
        <f t="shared" si="19"/>
        <v>#VALUE!</v>
      </c>
      <c r="BI89" s="33" t="e">
        <f>#N/A</f>
        <v>#N/A</v>
      </c>
      <c r="BJ89" s="35" t="e">
        <f t="shared" si="20"/>
        <v>#VALUE!</v>
      </c>
      <c r="BK89" s="36" t="e">
        <f>#N/A</f>
        <v>#N/A</v>
      </c>
      <c r="BL89" s="28" t="e">
        <f>CONCATENATE(B89," - ",C89," - ",G89," - "," del ",AX89," al ",AY89," - ","(",BJ89,")")</f>
        <v>#VALUE!</v>
      </c>
      <c r="BM89" s="37" t="str">
        <f t="shared" ref="BM89:BM91" si="22">IF(AM89="si",BL89,IF(AM89=" "," "))</f>
        <v xml:space="preserve"> </v>
      </c>
      <c r="BN89" s="166"/>
    </row>
    <row r="90" spans="2:66" ht="150" customHeight="1" x14ac:dyDescent="0.3">
      <c r="B90" s="26">
        <v>4</v>
      </c>
      <c r="C90" s="136"/>
      <c r="D90" s="136"/>
      <c r="E90" s="136"/>
      <c r="F90" s="136"/>
      <c r="G90" s="133"/>
      <c r="H90" s="133"/>
      <c r="I90" s="133"/>
      <c r="J90" s="133"/>
      <c r="K90" s="133"/>
      <c r="L90" s="186"/>
      <c r="M90" s="187"/>
      <c r="N90" s="187"/>
      <c r="O90" s="187"/>
      <c r="P90" s="187"/>
      <c r="Q90" s="187"/>
      <c r="R90" s="187"/>
      <c r="S90" s="187"/>
      <c r="T90" s="187"/>
      <c r="U90" s="187"/>
      <c r="V90" s="187"/>
      <c r="W90" s="187"/>
      <c r="X90" s="187"/>
      <c r="Y90" s="187"/>
      <c r="Z90" s="188"/>
      <c r="AA90" s="136"/>
      <c r="AB90" s="136"/>
      <c r="AC90" s="136"/>
      <c r="AD90" s="136"/>
      <c r="AE90" s="27"/>
      <c r="AF90" s="27"/>
      <c r="AG90" s="27"/>
      <c r="AH90" s="27"/>
      <c r="AI90" s="27"/>
      <c r="AJ90" s="27"/>
      <c r="AM90" s="28" t="str">
        <f t="shared" si="1"/>
        <v xml:space="preserve"> </v>
      </c>
      <c r="AN90" s="28">
        <f t="shared" si="2"/>
        <v>0</v>
      </c>
      <c r="AO90" s="28">
        <f t="shared" si="3"/>
        <v>0</v>
      </c>
      <c r="AP90" s="28">
        <f t="shared" si="21"/>
        <v>0</v>
      </c>
      <c r="AQ90" s="28">
        <f t="shared" si="4"/>
        <v>0</v>
      </c>
      <c r="AR90" s="28">
        <f t="shared" si="5"/>
        <v>0</v>
      </c>
      <c r="AS90" s="28">
        <f t="shared" si="6"/>
        <v>0</v>
      </c>
      <c r="AT90" s="28" t="str">
        <f t="shared" si="7"/>
        <v>0/0/0</v>
      </c>
      <c r="AU90" s="28" t="str">
        <f t="shared" si="8"/>
        <v>0/0/0</v>
      </c>
      <c r="AV90" s="29" t="str">
        <f t="shared" si="9"/>
        <v>0/0/0</v>
      </c>
      <c r="AW90" s="29" t="str">
        <f t="shared" si="10"/>
        <v>0/0/0</v>
      </c>
      <c r="AX90" s="29" t="str">
        <f t="shared" si="11"/>
        <v xml:space="preserve"> </v>
      </c>
      <c r="AY90" s="29" t="str">
        <f t="shared" si="12"/>
        <v xml:space="preserve"> </v>
      </c>
      <c r="AZ90" s="30" t="e">
        <f t="shared" si="13"/>
        <v>#VALUE!</v>
      </c>
      <c r="BA90" s="31" t="e">
        <f t="shared" si="14"/>
        <v>#VALUE!</v>
      </c>
      <c r="BB90" s="32" t="e">
        <f t="shared" si="15"/>
        <v>#VALUE!</v>
      </c>
      <c r="BC90" s="33" t="e">
        <f>#N/A</f>
        <v>#N/A</v>
      </c>
      <c r="BD90" s="31" t="e">
        <f t="shared" si="16"/>
        <v>#VALUE!</v>
      </c>
      <c r="BE90" s="32" t="e">
        <f t="shared" si="17"/>
        <v>#VALUE!</v>
      </c>
      <c r="BF90" s="33" t="e">
        <f>#N/A</f>
        <v>#N/A</v>
      </c>
      <c r="BG90" s="31" t="e">
        <f t="shared" si="18"/>
        <v>#VALUE!</v>
      </c>
      <c r="BH90" s="34" t="e">
        <f t="shared" si="19"/>
        <v>#VALUE!</v>
      </c>
      <c r="BI90" s="33" t="e">
        <f>#N/A</f>
        <v>#N/A</v>
      </c>
      <c r="BJ90" s="35" t="e">
        <f t="shared" si="20"/>
        <v>#VALUE!</v>
      </c>
      <c r="BK90" s="36" t="e">
        <f>#N/A</f>
        <v>#N/A</v>
      </c>
      <c r="BL90" s="28" t="e">
        <f>CONCATENATE(B90," - ",C90," - ",G90," - "," del ",AX90," al ",AY90," - ","(",BJ90,")")</f>
        <v>#VALUE!</v>
      </c>
      <c r="BM90" s="37" t="str">
        <f t="shared" si="22"/>
        <v xml:space="preserve"> </v>
      </c>
      <c r="BN90" s="166"/>
    </row>
    <row r="91" spans="2:66" ht="150" customHeight="1" x14ac:dyDescent="0.3">
      <c r="B91" s="26">
        <v>5</v>
      </c>
      <c r="C91" s="136"/>
      <c r="D91" s="136"/>
      <c r="E91" s="136"/>
      <c r="F91" s="136"/>
      <c r="G91" s="133"/>
      <c r="H91" s="133"/>
      <c r="I91" s="133"/>
      <c r="J91" s="133"/>
      <c r="K91" s="133"/>
      <c r="L91" s="186"/>
      <c r="M91" s="187"/>
      <c r="N91" s="187"/>
      <c r="O91" s="187"/>
      <c r="P91" s="187"/>
      <c r="Q91" s="187"/>
      <c r="R91" s="187"/>
      <c r="S91" s="187"/>
      <c r="T91" s="187"/>
      <c r="U91" s="187"/>
      <c r="V91" s="187"/>
      <c r="W91" s="187"/>
      <c r="X91" s="187"/>
      <c r="Y91" s="187"/>
      <c r="Z91" s="188"/>
      <c r="AA91" s="136"/>
      <c r="AB91" s="136"/>
      <c r="AC91" s="136"/>
      <c r="AD91" s="136"/>
      <c r="AE91" s="27"/>
      <c r="AF91" s="27"/>
      <c r="AG91" s="27"/>
      <c r="AH91" s="27"/>
      <c r="AI91" s="27"/>
      <c r="AJ91" s="27"/>
      <c r="AM91" s="28" t="str">
        <f t="shared" si="1"/>
        <v xml:space="preserve"> </v>
      </c>
      <c r="AN91" s="28">
        <f t="shared" si="2"/>
        <v>0</v>
      </c>
      <c r="AO91" s="28">
        <f t="shared" si="3"/>
        <v>0</v>
      </c>
      <c r="AP91" s="28">
        <f t="shared" si="21"/>
        <v>0</v>
      </c>
      <c r="AQ91" s="28">
        <f t="shared" si="4"/>
        <v>0</v>
      </c>
      <c r="AR91" s="28">
        <f t="shared" si="5"/>
        <v>0</v>
      </c>
      <c r="AS91" s="28">
        <f t="shared" si="6"/>
        <v>0</v>
      </c>
      <c r="AT91" s="28" t="str">
        <f t="shared" si="7"/>
        <v>0/0/0</v>
      </c>
      <c r="AU91" s="28" t="str">
        <f t="shared" si="8"/>
        <v>0/0/0</v>
      </c>
      <c r="AV91" s="29" t="str">
        <f t="shared" si="9"/>
        <v>0/0/0</v>
      </c>
      <c r="AW91" s="29" t="str">
        <f t="shared" si="10"/>
        <v>0/0/0</v>
      </c>
      <c r="AX91" s="29" t="str">
        <f t="shared" si="11"/>
        <v xml:space="preserve"> </v>
      </c>
      <c r="AY91" s="29" t="str">
        <f t="shared" si="12"/>
        <v xml:space="preserve"> </v>
      </c>
      <c r="AZ91" s="30" t="e">
        <f t="shared" si="13"/>
        <v>#VALUE!</v>
      </c>
      <c r="BA91" s="31" t="e">
        <f t="shared" si="14"/>
        <v>#VALUE!</v>
      </c>
      <c r="BB91" s="32" t="e">
        <f t="shared" si="15"/>
        <v>#VALUE!</v>
      </c>
      <c r="BC91" s="33" t="e">
        <f>#N/A</f>
        <v>#N/A</v>
      </c>
      <c r="BD91" s="31" t="e">
        <f t="shared" si="16"/>
        <v>#VALUE!</v>
      </c>
      <c r="BE91" s="32" t="e">
        <f t="shared" si="17"/>
        <v>#VALUE!</v>
      </c>
      <c r="BF91" s="33" t="e">
        <f>#N/A</f>
        <v>#N/A</v>
      </c>
      <c r="BG91" s="31" t="e">
        <f t="shared" si="18"/>
        <v>#VALUE!</v>
      </c>
      <c r="BH91" s="34" t="e">
        <f t="shared" si="19"/>
        <v>#VALUE!</v>
      </c>
      <c r="BI91" s="33" t="e">
        <f>#N/A</f>
        <v>#N/A</v>
      </c>
      <c r="BJ91" s="35" t="e">
        <f t="shared" si="20"/>
        <v>#VALUE!</v>
      </c>
      <c r="BK91" s="36" t="e">
        <f>#N/A</f>
        <v>#N/A</v>
      </c>
      <c r="BL91" s="28" t="e">
        <f>CONCATENATE(B91," - ",C91," - ",G91," - "," del ",AX91," al ",AY91," - ","(",BJ91,")")</f>
        <v>#VALUE!</v>
      </c>
      <c r="BM91" s="37" t="str">
        <f t="shared" si="22"/>
        <v xml:space="preserve"> </v>
      </c>
      <c r="BN91" s="166"/>
    </row>
    <row r="94" spans="2:66" ht="22.5" customHeight="1" x14ac:dyDescent="0.3">
      <c r="B94" s="127" t="s">
        <v>106</v>
      </c>
      <c r="C94" s="127"/>
      <c r="D94" s="148" t="s">
        <v>107</v>
      </c>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row>
    <row r="95" spans="2:66" ht="8.1" customHeight="1" x14ac:dyDescent="0.3"/>
    <row r="96" spans="2:66" ht="52.5" customHeight="1" x14ac:dyDescent="0.3">
      <c r="B96" s="189" t="s">
        <v>249</v>
      </c>
      <c r="C96" s="189"/>
      <c r="D96" s="189"/>
      <c r="E96" s="189"/>
      <c r="F96" s="189"/>
      <c r="G96" s="189"/>
      <c r="H96" s="189"/>
      <c r="I96" s="189"/>
      <c r="J96" s="189"/>
      <c r="K96" s="189"/>
      <c r="L96" s="189"/>
      <c r="M96" s="189"/>
      <c r="N96" s="189"/>
      <c r="O96" s="189"/>
      <c r="P96" s="189"/>
      <c r="Q96" s="189"/>
      <c r="R96" s="191" t="s">
        <v>254</v>
      </c>
      <c r="S96" s="191"/>
      <c r="T96" s="191"/>
      <c r="U96" s="191"/>
      <c r="V96" s="191"/>
      <c r="W96" s="108"/>
      <c r="X96" s="108"/>
      <c r="Y96" s="108"/>
      <c r="Z96" s="108"/>
      <c r="AA96" s="190" t="s">
        <v>115</v>
      </c>
      <c r="AB96" s="190"/>
      <c r="AC96" s="190"/>
      <c r="AD96" s="190"/>
      <c r="AE96" s="190"/>
      <c r="AF96" s="190"/>
      <c r="AG96" s="190"/>
      <c r="AH96" s="190"/>
      <c r="AI96" s="190"/>
      <c r="AJ96" s="190"/>
    </row>
    <row r="97" spans="2:48" ht="39.9" customHeight="1" x14ac:dyDescent="0.3">
      <c r="B97" s="216" t="s">
        <v>116</v>
      </c>
      <c r="C97" s="216"/>
      <c r="D97" s="216"/>
      <c r="E97" s="216"/>
      <c r="F97" s="216"/>
      <c r="G97" s="216"/>
      <c r="H97" s="216"/>
      <c r="I97" s="216"/>
      <c r="J97" s="217"/>
      <c r="K97" s="217"/>
      <c r="L97" s="217"/>
      <c r="M97" s="217"/>
      <c r="N97" s="217"/>
      <c r="O97" s="217"/>
      <c r="P97" s="217"/>
      <c r="Q97" s="218"/>
      <c r="R97" s="203"/>
      <c r="S97" s="204"/>
      <c r="T97" s="204"/>
      <c r="U97" s="204"/>
      <c r="V97" s="205"/>
      <c r="W97" s="94"/>
      <c r="X97" s="94"/>
      <c r="Y97" s="94"/>
      <c r="Z97" s="94"/>
      <c r="AA97" s="199" t="s">
        <v>117</v>
      </c>
      <c r="AB97" s="200"/>
      <c r="AC97" s="200"/>
      <c r="AD97" s="201"/>
      <c r="AE97" s="202"/>
      <c r="AF97" s="202"/>
      <c r="AG97" s="202"/>
      <c r="AH97" s="202"/>
      <c r="AI97" s="202"/>
      <c r="AJ97" s="202"/>
    </row>
    <row r="98" spans="2:48" ht="8.1" customHeight="1" x14ac:dyDescent="0.3">
      <c r="B98" s="38"/>
      <c r="C98" s="38"/>
    </row>
    <row r="99" spans="2:48" ht="31.5" customHeight="1" x14ac:dyDescent="0.3">
      <c r="B99" s="149" t="s">
        <v>276</v>
      </c>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2:48" ht="8.1" customHeight="1" x14ac:dyDescent="0.3">
      <c r="B100" s="38"/>
      <c r="C100" s="38"/>
    </row>
    <row r="101" spans="2:48" ht="31.5" customHeight="1" x14ac:dyDescent="0.3">
      <c r="B101" s="135" t="s">
        <v>118</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row>
    <row r="102" spans="2:48" ht="34.5" customHeight="1" x14ac:dyDescent="0.3">
      <c r="B102" s="130" t="s">
        <v>267</v>
      </c>
      <c r="C102" s="131"/>
      <c r="D102" s="131"/>
      <c r="E102" s="131"/>
      <c r="F102" s="131"/>
      <c r="G102" s="131"/>
      <c r="H102" s="131"/>
      <c r="I102" s="131"/>
      <c r="J102" s="131"/>
      <c r="K102" s="131"/>
      <c r="L102" s="132"/>
      <c r="M102" s="211" t="s">
        <v>255</v>
      </c>
      <c r="N102" s="212"/>
      <c r="O102" s="212"/>
      <c r="P102" s="212"/>
      <c r="Q102" s="212"/>
      <c r="R102" s="212"/>
      <c r="S102" s="212"/>
      <c r="T102" s="212"/>
      <c r="U102" s="213"/>
      <c r="V102" s="135" t="s">
        <v>119</v>
      </c>
      <c r="W102" s="135"/>
      <c r="X102" s="135"/>
      <c r="Y102" s="135"/>
      <c r="Z102" s="135"/>
      <c r="AA102" s="135"/>
      <c r="AB102" s="135"/>
      <c r="AC102" s="198" t="s">
        <v>120</v>
      </c>
      <c r="AD102" s="198"/>
      <c r="AE102" s="198"/>
      <c r="AF102" s="198"/>
      <c r="AG102" s="198"/>
      <c r="AH102" s="198"/>
      <c r="AI102" s="198"/>
      <c r="AJ102" s="198"/>
    </row>
    <row r="103" spans="2:48" ht="39.9" customHeight="1" x14ac:dyDescent="0.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92"/>
      <c r="AD103" s="192"/>
      <c r="AE103" s="192"/>
      <c r="AF103" s="192"/>
      <c r="AG103" s="192"/>
      <c r="AH103" s="192"/>
      <c r="AI103" s="192"/>
      <c r="AJ103" s="192"/>
      <c r="AM103" s="185" t="str">
        <f>CONCATENATE(B103,"
",B104,"
",B105)</f>
        <v xml:space="preserve">
</v>
      </c>
      <c r="AN103" s="185" t="str">
        <f>CONCATENATE(M103,"
",M104,"
",M105)</f>
        <v xml:space="preserve">
</v>
      </c>
      <c r="AO103" s="185" t="str">
        <f>CONCATENATE(V103,"
",V104,"
",V105)</f>
        <v xml:space="preserve">
</v>
      </c>
      <c r="AP103" s="185" t="str">
        <f>CONCATENATE(AC103,"
",AC104,"
",AC105)</f>
        <v xml:space="preserve">
</v>
      </c>
      <c r="AQ103" s="46"/>
      <c r="AR103" s="46"/>
      <c r="AS103" s="46"/>
      <c r="AT103" s="46"/>
      <c r="AV103" s="46"/>
    </row>
    <row r="104" spans="2:48" ht="39.9" customHeight="1" x14ac:dyDescent="0.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92"/>
      <c r="AD104" s="192"/>
      <c r="AE104" s="192"/>
      <c r="AF104" s="192"/>
      <c r="AG104" s="192"/>
      <c r="AH104" s="192"/>
      <c r="AI104" s="192"/>
      <c r="AJ104" s="192"/>
      <c r="AM104" s="185"/>
      <c r="AN104" s="185"/>
      <c r="AO104" s="185"/>
      <c r="AP104" s="185"/>
      <c r="AQ104" s="46"/>
      <c r="AR104" s="46"/>
      <c r="AS104" s="46"/>
      <c r="AT104" s="46"/>
      <c r="AV104" s="46"/>
    </row>
    <row r="105" spans="2:48" ht="39.9" customHeight="1" x14ac:dyDescent="0.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92"/>
      <c r="AD105" s="192"/>
      <c r="AE105" s="192"/>
      <c r="AF105" s="192"/>
      <c r="AG105" s="192"/>
      <c r="AH105" s="192"/>
      <c r="AI105" s="192"/>
      <c r="AJ105" s="192"/>
      <c r="AM105" s="185"/>
      <c r="AN105" s="185"/>
      <c r="AO105" s="185"/>
      <c r="AP105" s="185"/>
      <c r="AQ105" s="46"/>
      <c r="AR105" s="46"/>
      <c r="AS105" s="46"/>
      <c r="AT105" s="46"/>
      <c r="AV105" s="46"/>
    </row>
    <row r="106" spans="2:48" ht="8.1" customHeight="1" x14ac:dyDescent="0.3">
      <c r="B106" s="38"/>
      <c r="C106" s="38"/>
    </row>
    <row r="107" spans="2:48" ht="25.95" customHeight="1" x14ac:dyDescent="0.3">
      <c r="B107" s="127" t="s">
        <v>121</v>
      </c>
      <c r="C107" s="127"/>
      <c r="D107" s="148" t="s">
        <v>122</v>
      </c>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row>
    <row r="108" spans="2:48" ht="8.1" customHeight="1" x14ac:dyDescent="0.3">
      <c r="B108" s="38"/>
      <c r="C108" s="38"/>
    </row>
    <row r="109" spans="2:48" ht="31.2" customHeight="1" x14ac:dyDescent="0.3">
      <c r="B109" s="89" t="str">
        <f>IF(W110="X","SI",IF(AG110="X","NO"," "))</f>
        <v xml:space="preserve"> </v>
      </c>
      <c r="C109" s="100"/>
      <c r="D109" s="101"/>
      <c r="E109" s="101"/>
      <c r="F109" s="101"/>
      <c r="G109" s="101"/>
      <c r="H109" s="101"/>
      <c r="I109" s="101"/>
      <c r="J109" s="101"/>
      <c r="K109" s="101"/>
      <c r="L109" s="101"/>
      <c r="M109" s="101"/>
      <c r="N109" s="101"/>
      <c r="O109" s="87"/>
      <c r="P109" s="87"/>
      <c r="Q109" s="87"/>
      <c r="R109" s="87"/>
      <c r="S109" s="87"/>
      <c r="T109" s="87"/>
      <c r="U109" s="87"/>
      <c r="V109" s="87"/>
      <c r="W109" s="87"/>
      <c r="X109" s="87"/>
      <c r="Y109" s="87"/>
      <c r="Z109" s="87"/>
      <c r="AA109" s="87"/>
      <c r="AB109" s="87"/>
      <c r="AC109" s="87"/>
      <c r="AD109" s="87"/>
      <c r="AE109" s="87"/>
      <c r="AF109" s="87"/>
      <c r="AG109" s="87"/>
      <c r="AH109" s="87"/>
      <c r="AI109" s="87"/>
      <c r="AJ109" s="88"/>
    </row>
    <row r="110" spans="2:48" ht="50.25" customHeight="1" x14ac:dyDescent="0.3">
      <c r="B110" s="89"/>
      <c r="C110" s="102"/>
      <c r="D110" s="99"/>
      <c r="E110" s="215" t="s">
        <v>256</v>
      </c>
      <c r="F110" s="215"/>
      <c r="G110" s="215"/>
      <c r="H110" s="215"/>
      <c r="I110" s="215"/>
      <c r="J110" s="215"/>
      <c r="K110" s="215"/>
      <c r="L110" s="215"/>
      <c r="M110" s="215"/>
      <c r="N110" s="215"/>
      <c r="O110" s="215"/>
      <c r="P110" s="215"/>
      <c r="Q110" s="215"/>
      <c r="R110" s="215"/>
      <c r="S110" s="95"/>
      <c r="T110" s="95"/>
      <c r="U110" s="208" t="s">
        <v>124</v>
      </c>
      <c r="V110" s="208"/>
      <c r="W110" s="209"/>
      <c r="X110" s="210"/>
      <c r="Y110" s="96"/>
      <c r="Z110" s="95"/>
      <c r="AA110" s="95"/>
      <c r="AB110" s="95"/>
      <c r="AC110" s="95"/>
      <c r="AD110" s="97"/>
      <c r="AE110" s="97"/>
      <c r="AF110" s="95" t="s">
        <v>111</v>
      </c>
      <c r="AG110" s="90"/>
      <c r="AH110" s="95"/>
      <c r="AI110" s="97"/>
      <c r="AJ110" s="91"/>
      <c r="AM110" s="1" t="b">
        <f>IF(W110="x","SI",IF(AG110="X","NO"))</f>
        <v>0</v>
      </c>
    </row>
    <row r="111" spans="2:48" ht="7.95" customHeight="1" x14ac:dyDescent="0.3">
      <c r="B111" s="89"/>
      <c r="C111" s="102"/>
      <c r="D111" s="99"/>
      <c r="E111" s="99"/>
      <c r="F111" s="99"/>
      <c r="G111" s="99"/>
      <c r="H111" s="99"/>
      <c r="I111" s="99"/>
      <c r="J111" s="99"/>
      <c r="K111" s="99"/>
      <c r="L111" s="99"/>
      <c r="M111" s="99"/>
      <c r="N111" s="99"/>
      <c r="O111" s="109"/>
      <c r="P111" s="109"/>
      <c r="Q111" s="109"/>
      <c r="R111" s="109"/>
      <c r="S111" s="109"/>
      <c r="T111" s="109"/>
      <c r="U111" s="109"/>
      <c r="V111" s="109"/>
      <c r="W111" s="109"/>
      <c r="X111" s="109"/>
      <c r="Y111" s="96"/>
      <c r="Z111" s="110"/>
      <c r="AA111" s="110"/>
      <c r="AB111" s="98"/>
      <c r="AC111" s="98"/>
      <c r="AD111" s="97"/>
      <c r="AE111" s="97"/>
      <c r="AF111" s="97"/>
      <c r="AG111" s="95"/>
      <c r="AH111" s="98"/>
      <c r="AI111" s="97"/>
      <c r="AJ111" s="91"/>
    </row>
    <row r="112" spans="2:48" ht="7.95" customHeight="1" x14ac:dyDescent="0.3">
      <c r="B112" s="89"/>
      <c r="C112" s="102"/>
      <c r="D112" s="99"/>
      <c r="E112" s="99"/>
      <c r="F112" s="99"/>
      <c r="G112" s="99"/>
      <c r="H112" s="99"/>
      <c r="I112" s="99"/>
      <c r="J112" s="99"/>
      <c r="K112" s="99"/>
      <c r="L112" s="99"/>
      <c r="M112" s="99"/>
      <c r="N112" s="99"/>
      <c r="O112" s="109"/>
      <c r="P112" s="109"/>
      <c r="Q112" s="109"/>
      <c r="R112" s="109"/>
      <c r="S112" s="109"/>
      <c r="T112" s="109"/>
      <c r="U112" s="109"/>
      <c r="V112" s="109"/>
      <c r="W112" s="109"/>
      <c r="X112" s="109"/>
      <c r="Y112" s="96"/>
      <c r="Z112" s="110"/>
      <c r="AA112" s="110"/>
      <c r="AB112" s="98"/>
      <c r="AC112" s="98"/>
      <c r="AD112" s="97"/>
      <c r="AE112" s="97"/>
      <c r="AF112" s="97"/>
      <c r="AG112" s="95"/>
      <c r="AH112" s="98"/>
      <c r="AI112" s="97"/>
      <c r="AJ112" s="91"/>
    </row>
    <row r="113" spans="2:39" ht="50.25" customHeight="1" x14ac:dyDescent="0.3">
      <c r="B113" s="89"/>
      <c r="C113" s="112"/>
      <c r="D113" s="113"/>
      <c r="E113" s="214" t="s">
        <v>257</v>
      </c>
      <c r="F113" s="214"/>
      <c r="G113" s="214"/>
      <c r="H113" s="214"/>
      <c r="I113" s="214"/>
      <c r="J113" s="214"/>
      <c r="K113" s="214"/>
      <c r="L113" s="214"/>
      <c r="M113" s="214"/>
      <c r="N113" s="214"/>
      <c r="O113" s="214"/>
      <c r="P113" s="214"/>
      <c r="Q113" s="214"/>
      <c r="R113" s="214"/>
      <c r="S113" s="114"/>
      <c r="T113" s="114"/>
      <c r="U113" s="208" t="s">
        <v>124</v>
      </c>
      <c r="V113" s="208"/>
      <c r="W113" s="209"/>
      <c r="X113" s="210"/>
      <c r="Y113" s="96"/>
      <c r="Z113" s="95"/>
      <c r="AA113" s="95"/>
      <c r="AB113" s="95"/>
      <c r="AC113" s="95"/>
      <c r="AD113" s="97"/>
      <c r="AE113" s="97"/>
      <c r="AF113" s="95" t="s">
        <v>111</v>
      </c>
      <c r="AG113" s="90"/>
      <c r="AH113" s="114"/>
      <c r="AI113" s="114"/>
      <c r="AJ113" s="119"/>
      <c r="AM113" s="1" t="b">
        <f>IF(W113="x","SI",IF(AG113="X","NO"))</f>
        <v>0</v>
      </c>
    </row>
    <row r="114" spans="2:39" ht="7.2" customHeight="1" x14ac:dyDescent="0.3">
      <c r="B114" s="89"/>
      <c r="C114" s="112"/>
      <c r="D114" s="113"/>
      <c r="E114" s="115"/>
      <c r="F114" s="113"/>
      <c r="G114" s="113"/>
      <c r="H114" s="113"/>
      <c r="I114" s="113"/>
      <c r="J114" s="113"/>
      <c r="K114" s="113"/>
      <c r="L114" s="113"/>
      <c r="M114" s="113"/>
      <c r="N114" s="113"/>
      <c r="O114" s="116"/>
      <c r="P114" s="115"/>
      <c r="Q114" s="115"/>
      <c r="R114" s="115"/>
      <c r="S114" s="115"/>
      <c r="T114" s="115"/>
      <c r="U114" s="115"/>
      <c r="V114" s="115"/>
      <c r="W114" s="115"/>
      <c r="X114" s="115"/>
      <c r="Y114" s="115"/>
      <c r="Z114" s="117"/>
      <c r="AA114" s="117"/>
      <c r="AB114" s="117"/>
      <c r="AC114" s="117"/>
      <c r="AD114" s="117"/>
      <c r="AE114" s="117"/>
      <c r="AF114" s="117"/>
      <c r="AG114" s="117"/>
      <c r="AH114" s="117"/>
      <c r="AI114" s="117"/>
      <c r="AJ114" s="118"/>
    </row>
    <row r="115" spans="2:39" ht="31.2" hidden="1" customHeight="1" x14ac:dyDescent="0.3">
      <c r="B115" s="89"/>
      <c r="C115" s="102"/>
      <c r="D115" s="9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1"/>
    </row>
    <row r="116" spans="2:39" ht="18" customHeight="1" x14ac:dyDescent="0.3">
      <c r="B116" s="89"/>
      <c r="C116" s="103"/>
      <c r="D116" s="104"/>
      <c r="E116" s="104"/>
      <c r="F116" s="104"/>
      <c r="G116" s="104"/>
      <c r="H116" s="104"/>
      <c r="I116" s="104"/>
      <c r="J116" s="104"/>
      <c r="K116" s="104"/>
      <c r="L116" s="104"/>
      <c r="M116" s="104"/>
      <c r="N116" s="104"/>
      <c r="O116" s="92"/>
      <c r="P116" s="92"/>
      <c r="Q116" s="92"/>
      <c r="R116" s="92"/>
      <c r="S116" s="92"/>
      <c r="T116" s="92"/>
      <c r="U116" s="92"/>
      <c r="V116" s="92"/>
      <c r="W116" s="92"/>
      <c r="X116" s="92"/>
      <c r="Y116" s="92"/>
      <c r="Z116" s="92"/>
      <c r="AA116" s="92"/>
      <c r="AB116" s="92"/>
      <c r="AC116" s="92"/>
      <c r="AD116" s="92"/>
      <c r="AE116" s="92"/>
      <c r="AF116" s="92"/>
      <c r="AG116" s="92"/>
      <c r="AH116" s="92"/>
      <c r="AI116" s="92"/>
      <c r="AJ116" s="93"/>
    </row>
    <row r="117" spans="2:39" ht="8.1" customHeight="1" x14ac:dyDescent="0.3"/>
    <row r="118" spans="2:39" ht="8.1" customHeight="1" x14ac:dyDescent="0.3">
      <c r="B118" s="38"/>
      <c r="C118" s="38"/>
      <c r="AG118" s="111"/>
    </row>
    <row r="119" spans="2:39" ht="8.1" customHeight="1" x14ac:dyDescent="0.3">
      <c r="B119" s="38"/>
      <c r="C119" s="38"/>
      <c r="AG119" s="111"/>
    </row>
    <row r="120" spans="2:39" ht="22.5" customHeight="1" x14ac:dyDescent="0.3">
      <c r="B120" s="127" t="s">
        <v>278</v>
      </c>
      <c r="C120" s="127"/>
      <c r="D120" s="148" t="s">
        <v>125</v>
      </c>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row>
    <row r="121" spans="2:39" ht="8.1" customHeight="1" x14ac:dyDescent="0.3">
      <c r="B121" s="38"/>
      <c r="C121" s="38"/>
    </row>
    <row r="122" spans="2:39" ht="78.75" customHeight="1" x14ac:dyDescent="0.3">
      <c r="B122" s="197" t="s">
        <v>274</v>
      </c>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row>
    <row r="123" spans="2:39" ht="8.1" customHeight="1" x14ac:dyDescent="0.3">
      <c r="B123" s="38"/>
      <c r="C123" s="38"/>
    </row>
    <row r="124" spans="2:39" ht="67.5" customHeight="1" x14ac:dyDescent="0.3">
      <c r="E124" s="194" t="s">
        <v>275</v>
      </c>
      <c r="F124" s="194"/>
      <c r="G124" s="194"/>
      <c r="H124" s="194"/>
      <c r="I124" s="194"/>
      <c r="J124" s="194"/>
      <c r="K124" s="194"/>
      <c r="L124" s="194"/>
      <c r="M124" s="194"/>
      <c r="N124" s="194"/>
      <c r="O124" s="194"/>
      <c r="P124" s="194"/>
      <c r="Q124" s="194"/>
      <c r="R124" s="195" t="s">
        <v>126</v>
      </c>
      <c r="S124" s="195"/>
      <c r="T124" s="195"/>
      <c r="U124" s="195"/>
      <c r="V124" s="195"/>
      <c r="W124" s="195"/>
      <c r="X124" s="195"/>
      <c r="Y124" s="195"/>
      <c r="Z124" s="195"/>
      <c r="AA124" s="195"/>
      <c r="AB124" s="195"/>
      <c r="AC124" s="195"/>
      <c r="AD124" s="195" t="s">
        <v>127</v>
      </c>
      <c r="AE124" s="195"/>
      <c r="AF124" s="195"/>
      <c r="AG124" s="195"/>
      <c r="AH124" s="195"/>
    </row>
    <row r="125" spans="2:39" ht="18" x14ac:dyDescent="0.3">
      <c r="E125" s="39"/>
      <c r="H125" s="40" t="s">
        <v>110</v>
      </c>
      <c r="I125" s="41"/>
      <c r="K125" s="40" t="s">
        <v>111</v>
      </c>
      <c r="L125" s="13"/>
      <c r="Q125" s="42"/>
      <c r="R125" s="136"/>
      <c r="S125" s="136"/>
      <c r="T125" s="136"/>
      <c r="U125" s="136"/>
      <c r="V125" s="136"/>
      <c r="W125" s="136"/>
      <c r="X125" s="136"/>
      <c r="Y125" s="136"/>
      <c r="Z125" s="136"/>
      <c r="AA125" s="136"/>
      <c r="AB125" s="136"/>
      <c r="AC125" s="136"/>
      <c r="AD125" s="196"/>
      <c r="AE125" s="196"/>
      <c r="AF125" s="196"/>
      <c r="AG125" s="196"/>
      <c r="AH125" s="196"/>
    </row>
    <row r="126" spans="2:39" x14ac:dyDescent="0.3">
      <c r="E126" s="43"/>
      <c r="F126" s="44"/>
      <c r="G126" s="44"/>
      <c r="H126" s="44"/>
      <c r="I126" s="44"/>
      <c r="J126" s="44"/>
      <c r="K126" s="44"/>
      <c r="L126" s="44"/>
      <c r="M126" s="44"/>
      <c r="N126" s="44"/>
      <c r="O126" s="44"/>
      <c r="P126" s="44"/>
      <c r="Q126" s="45"/>
      <c r="R126" s="136"/>
      <c r="S126" s="136"/>
      <c r="T126" s="136"/>
      <c r="U126" s="136"/>
      <c r="V126" s="136"/>
      <c r="W126" s="136"/>
      <c r="X126" s="136"/>
      <c r="Y126" s="136"/>
      <c r="Z126" s="136"/>
      <c r="AA126" s="136"/>
      <c r="AB126" s="136"/>
      <c r="AC126" s="136"/>
      <c r="AD126" s="196"/>
      <c r="AE126" s="196"/>
      <c r="AF126" s="196"/>
      <c r="AG126" s="196"/>
      <c r="AH126" s="196"/>
    </row>
    <row r="127" spans="2:39" x14ac:dyDescent="0.3">
      <c r="B127" s="38"/>
      <c r="C127" s="38"/>
    </row>
    <row r="128" spans="2:39" ht="90.75" customHeight="1" x14ac:dyDescent="0.3">
      <c r="B128" s="206" t="s">
        <v>273</v>
      </c>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row>
    <row r="130" spans="2:31" x14ac:dyDescent="0.3">
      <c r="B130" s="4"/>
      <c r="C130" s="4"/>
    </row>
    <row r="132" spans="2:31" x14ac:dyDescent="0.3">
      <c r="B132" s="4"/>
      <c r="C132" s="4"/>
    </row>
    <row r="133" spans="2:31" ht="21" customHeight="1" x14ac:dyDescent="0.3">
      <c r="B133" s="163"/>
      <c r="C133" s="163"/>
      <c r="D133" s="163"/>
      <c r="E133" s="163"/>
      <c r="F133" s="163"/>
      <c r="G133" s="163"/>
      <c r="H133" s="163"/>
      <c r="I133" s="163"/>
      <c r="J133" s="163"/>
      <c r="K133" s="163"/>
      <c r="L133" s="163"/>
      <c r="M133" s="163"/>
      <c r="N133" s="6"/>
      <c r="Q133" s="207" t="str">
        <f>AM21</f>
        <v xml:space="preserve">   </v>
      </c>
      <c r="R133" s="207"/>
      <c r="S133" s="207"/>
      <c r="T133" s="207"/>
      <c r="U133" s="207"/>
      <c r="V133" s="207"/>
      <c r="W133" s="207"/>
      <c r="X133" s="207"/>
      <c r="Y133" s="207"/>
      <c r="Z133" s="207"/>
      <c r="AA133" s="207"/>
      <c r="AB133" s="207"/>
      <c r="AC133" s="207"/>
      <c r="AD133" s="207"/>
      <c r="AE133" s="207"/>
    </row>
    <row r="134" spans="2:31" ht="15" customHeight="1" x14ac:dyDescent="0.3">
      <c r="B134" s="6"/>
      <c r="C134" s="6"/>
      <c r="D134" s="163"/>
      <c r="E134" s="163"/>
      <c r="F134" s="163"/>
      <c r="G134" s="163"/>
      <c r="H134" s="163"/>
      <c r="I134" s="163"/>
      <c r="J134" s="163"/>
      <c r="K134" s="163"/>
      <c r="L134" s="163"/>
      <c r="Q134" s="193" t="s">
        <v>128</v>
      </c>
      <c r="R134" s="193"/>
      <c r="S134" s="193"/>
      <c r="T134" s="193"/>
      <c r="U134" s="193"/>
      <c r="V134" s="193"/>
      <c r="W134" s="193"/>
      <c r="X134" s="193"/>
      <c r="Y134" s="193"/>
      <c r="Z134" s="193"/>
      <c r="AA134" s="193"/>
      <c r="AB134" s="193"/>
      <c r="AC134" s="193"/>
      <c r="AD134" s="193"/>
      <c r="AE134" s="193"/>
    </row>
  </sheetData>
  <sheetProtection algorithmName="SHA-512" hashValue="mIYtySINzXtM6hsWIrEtF6TmjOyOXtY8/qZ7P+rQd35zXzQJzZHazkIBQQPo8ESQZfdhYYtk35onP6veO7e2OQ==" saltValue="mNRKXe2QHJzbmJGHEQsVoQ==" spinCount="100000" sheet="1" objects="1" scenarios="1"/>
  <dataConsolidate/>
  <mergeCells count="263">
    <mergeCell ref="P75:AG75"/>
    <mergeCell ref="P76:AG76"/>
    <mergeCell ref="AH67:AJ68"/>
    <mergeCell ref="L85:Z86"/>
    <mergeCell ref="B83:AJ83"/>
    <mergeCell ref="B85:B86"/>
    <mergeCell ref="C85:F86"/>
    <mergeCell ref="G85:K86"/>
    <mergeCell ref="AA85:AD86"/>
    <mergeCell ref="AE85:AG85"/>
    <mergeCell ref="D81:AJ81"/>
    <mergeCell ref="B77:O77"/>
    <mergeCell ref="P77:Z77"/>
    <mergeCell ref="AA77:AD77"/>
    <mergeCell ref="AE77:AG77"/>
    <mergeCell ref="AH77:AJ77"/>
    <mergeCell ref="B78:O78"/>
    <mergeCell ref="P78:Z78"/>
    <mergeCell ref="AA78:AD78"/>
    <mergeCell ref="X54:AG54"/>
    <mergeCell ref="X55:AG55"/>
    <mergeCell ref="X56:AG56"/>
    <mergeCell ref="X57:AG57"/>
    <mergeCell ref="X58:AG58"/>
    <mergeCell ref="X59:AG59"/>
    <mergeCell ref="X60:AG60"/>
    <mergeCell ref="AH50:AJ51"/>
    <mergeCell ref="P67:AG69"/>
    <mergeCell ref="D63:AJ63"/>
    <mergeCell ref="B65:AJ65"/>
    <mergeCell ref="B67:O69"/>
    <mergeCell ref="AH69:AJ69"/>
    <mergeCell ref="C54:L54"/>
    <mergeCell ref="C55:L55"/>
    <mergeCell ref="C56:L56"/>
    <mergeCell ref="C57:L57"/>
    <mergeCell ref="M53:W53"/>
    <mergeCell ref="M54:W54"/>
    <mergeCell ref="M55:W55"/>
    <mergeCell ref="M56:W56"/>
    <mergeCell ref="M57:W57"/>
    <mergeCell ref="B101:AJ101"/>
    <mergeCell ref="AA97:AD97"/>
    <mergeCell ref="AE97:AJ97"/>
    <mergeCell ref="R97:V97"/>
    <mergeCell ref="B128:AJ128"/>
    <mergeCell ref="B133:M133"/>
    <mergeCell ref="Q133:AE133"/>
    <mergeCell ref="D107:AJ107"/>
    <mergeCell ref="U110:V110"/>
    <mergeCell ref="W110:X110"/>
    <mergeCell ref="M102:U102"/>
    <mergeCell ref="U113:V113"/>
    <mergeCell ref="W113:X113"/>
    <mergeCell ref="E113:R113"/>
    <mergeCell ref="E110:R110"/>
    <mergeCell ref="B97:I97"/>
    <mergeCell ref="J97:Q97"/>
    <mergeCell ref="B102:L102"/>
    <mergeCell ref="V102:AB102"/>
    <mergeCell ref="D134:L134"/>
    <mergeCell ref="Q134:AE134"/>
    <mergeCell ref="D120:AJ120"/>
    <mergeCell ref="E124:Q124"/>
    <mergeCell ref="R124:AC124"/>
    <mergeCell ref="AD124:AH124"/>
    <mergeCell ref="R125:AC126"/>
    <mergeCell ref="AD125:AH126"/>
    <mergeCell ref="B122:AJ122"/>
    <mergeCell ref="L90:Z90"/>
    <mergeCell ref="L91:Z91"/>
    <mergeCell ref="B96:Q96"/>
    <mergeCell ref="D94:AJ94"/>
    <mergeCell ref="AA96:AJ96"/>
    <mergeCell ref="R96:V96"/>
    <mergeCell ref="AO103:AO105"/>
    <mergeCell ref="AP103:AP105"/>
    <mergeCell ref="AN103:AN105"/>
    <mergeCell ref="AC105:AJ105"/>
    <mergeCell ref="V103:AB103"/>
    <mergeCell ref="AC103:AJ103"/>
    <mergeCell ref="B104:L104"/>
    <mergeCell ref="M104:U104"/>
    <mergeCell ref="V104:AB104"/>
    <mergeCell ref="AC104:AJ104"/>
    <mergeCell ref="B105:L105"/>
    <mergeCell ref="M105:U105"/>
    <mergeCell ref="B103:L103"/>
    <mergeCell ref="M103:U103"/>
    <mergeCell ref="AM103:AM105"/>
    <mergeCell ref="V105:AB105"/>
    <mergeCell ref="AC102:AJ102"/>
    <mergeCell ref="B99:AJ99"/>
    <mergeCell ref="AN85:AP85"/>
    <mergeCell ref="AQ85:AS85"/>
    <mergeCell ref="AT85:AT86"/>
    <mergeCell ref="AU85:AU86"/>
    <mergeCell ref="BN86:BN91"/>
    <mergeCell ref="C87:F87"/>
    <mergeCell ref="G87:K87"/>
    <mergeCell ref="AA87:AD87"/>
    <mergeCell ref="C88:F88"/>
    <mergeCell ref="G88:K88"/>
    <mergeCell ref="AA88:AD88"/>
    <mergeCell ref="C89:F89"/>
    <mergeCell ref="G89:K89"/>
    <mergeCell ref="AA89:AD89"/>
    <mergeCell ref="C90:F90"/>
    <mergeCell ref="G90:K90"/>
    <mergeCell ref="AH85:AJ85"/>
    <mergeCell ref="L87:Z87"/>
    <mergeCell ref="L88:Z88"/>
    <mergeCell ref="L89:Z89"/>
    <mergeCell ref="AA90:AD90"/>
    <mergeCell ref="C91:F91"/>
    <mergeCell ref="G91:K91"/>
    <mergeCell ref="AA91:AD91"/>
    <mergeCell ref="B75:O75"/>
    <mergeCell ref="AH75:AJ75"/>
    <mergeCell ref="AN70:AN79"/>
    <mergeCell ref="AO70:AO79"/>
    <mergeCell ref="AP70:AP79"/>
    <mergeCell ref="AQ70:AQ79"/>
    <mergeCell ref="B71:O71"/>
    <mergeCell ref="AH71:AJ71"/>
    <mergeCell ref="B72:O72"/>
    <mergeCell ref="B70:O70"/>
    <mergeCell ref="AH70:AJ70"/>
    <mergeCell ref="AM70:AM79"/>
    <mergeCell ref="AH72:AJ72"/>
    <mergeCell ref="B73:O73"/>
    <mergeCell ref="AE78:AG78"/>
    <mergeCell ref="AH78:AJ78"/>
    <mergeCell ref="B76:O76"/>
    <mergeCell ref="AH76:AJ76"/>
    <mergeCell ref="B79:O79"/>
    <mergeCell ref="P79:Z79"/>
    <mergeCell ref="AA79:AD79"/>
    <mergeCell ref="AE79:AG79"/>
    <mergeCell ref="AH79:AJ79"/>
    <mergeCell ref="P70:AG70"/>
    <mergeCell ref="C58:L58"/>
    <mergeCell ref="C59:L59"/>
    <mergeCell ref="C60:L60"/>
    <mergeCell ref="M58:W58"/>
    <mergeCell ref="M59:W59"/>
    <mergeCell ref="M60:W60"/>
    <mergeCell ref="AH73:AJ73"/>
    <mergeCell ref="B74:O74"/>
    <mergeCell ref="AH74:AJ74"/>
    <mergeCell ref="P71:AG71"/>
    <mergeCell ref="P72:AG72"/>
    <mergeCell ref="P73:AG73"/>
    <mergeCell ref="P74:AG74"/>
    <mergeCell ref="AS57:AS60"/>
    <mergeCell ref="AH58:AJ58"/>
    <mergeCell ref="AM57:AM60"/>
    <mergeCell ref="AN57:AN60"/>
    <mergeCell ref="AO57:AO60"/>
    <mergeCell ref="AP57:AP60"/>
    <mergeCell ref="AQ57:AQ60"/>
    <mergeCell ref="AH60:AJ60"/>
    <mergeCell ref="AH57:AJ57"/>
    <mergeCell ref="AH59:AJ59"/>
    <mergeCell ref="AR57:AR60"/>
    <mergeCell ref="AH55:AJ55"/>
    <mergeCell ref="AR53:AR56"/>
    <mergeCell ref="AS53:AS56"/>
    <mergeCell ref="AH54:AJ54"/>
    <mergeCell ref="AH53:AJ53"/>
    <mergeCell ref="AM53:AM56"/>
    <mergeCell ref="AN53:AN56"/>
    <mergeCell ref="AO53:AO56"/>
    <mergeCell ref="AP53:AP56"/>
    <mergeCell ref="AQ53:AQ56"/>
    <mergeCell ref="AH56:AJ56"/>
    <mergeCell ref="X53:AG53"/>
    <mergeCell ref="AH52:AJ52"/>
    <mergeCell ref="C50:L52"/>
    <mergeCell ref="M50:W52"/>
    <mergeCell ref="X50:AG52"/>
    <mergeCell ref="D44:AJ44"/>
    <mergeCell ref="D46:AJ46"/>
    <mergeCell ref="B48:AJ48"/>
    <mergeCell ref="B41:J41"/>
    <mergeCell ref="K41:S41"/>
    <mergeCell ref="U41:AB41"/>
    <mergeCell ref="AC41:AJ41"/>
    <mergeCell ref="C53:L53"/>
    <mergeCell ref="B27:M27"/>
    <mergeCell ref="N27:Q27"/>
    <mergeCell ref="R27:V27"/>
    <mergeCell ref="AE39:AH39"/>
    <mergeCell ref="AI39:AJ39"/>
    <mergeCell ref="AM28:AM30"/>
    <mergeCell ref="D32:AJ32"/>
    <mergeCell ref="D34:AJ34"/>
    <mergeCell ref="B36:AJ36"/>
    <mergeCell ref="B38:I38"/>
    <mergeCell ref="J38:P38"/>
    <mergeCell ref="Q38:W38"/>
    <mergeCell ref="X38:AD38"/>
    <mergeCell ref="AE38:AH38"/>
    <mergeCell ref="AI38:AJ38"/>
    <mergeCell ref="B28:M30"/>
    <mergeCell ref="N28:Q30"/>
    <mergeCell ref="R28:V30"/>
    <mergeCell ref="W28:AB30"/>
    <mergeCell ref="AC28:AJ30"/>
    <mergeCell ref="B2:AJ2"/>
    <mergeCell ref="B4:AJ4"/>
    <mergeCell ref="B5:AJ5"/>
    <mergeCell ref="B7:AJ7"/>
    <mergeCell ref="B9:AJ9"/>
    <mergeCell ref="W14:Y14"/>
    <mergeCell ref="B11:F11"/>
    <mergeCell ref="G11:J11"/>
    <mergeCell ref="K11:N11"/>
    <mergeCell ref="P11:Z11"/>
    <mergeCell ref="AB11:AD11"/>
    <mergeCell ref="AE11:AI11"/>
    <mergeCell ref="AF3:AJ3"/>
    <mergeCell ref="AG14:AJ14"/>
    <mergeCell ref="P14:Q14"/>
    <mergeCell ref="R14:T14"/>
    <mergeCell ref="U14:V14"/>
    <mergeCell ref="B14:L14"/>
    <mergeCell ref="N14:O14"/>
    <mergeCell ref="X20:AD20"/>
    <mergeCell ref="AE20:AG20"/>
    <mergeCell ref="Z14:AA14"/>
    <mergeCell ref="AB14:AC14"/>
    <mergeCell ref="AD14:AE14"/>
    <mergeCell ref="B20:I20"/>
    <mergeCell ref="J20:P20"/>
    <mergeCell ref="Q20:W20"/>
    <mergeCell ref="D16:AJ16"/>
    <mergeCell ref="B18:AJ18"/>
    <mergeCell ref="AI20:AJ20"/>
    <mergeCell ref="AE21:AG21"/>
    <mergeCell ref="AI21:AJ21"/>
    <mergeCell ref="AE23:AG23"/>
    <mergeCell ref="X21:AD21"/>
    <mergeCell ref="B23:H23"/>
    <mergeCell ref="I23:Q23"/>
    <mergeCell ref="R23:W23"/>
    <mergeCell ref="X23:AD23"/>
    <mergeCell ref="B39:I39"/>
    <mergeCell ref="J39:P39"/>
    <mergeCell ref="Q39:W39"/>
    <mergeCell ref="X39:AD39"/>
    <mergeCell ref="W27:AB27"/>
    <mergeCell ref="AC27:AJ27"/>
    <mergeCell ref="B24:H25"/>
    <mergeCell ref="I24:Q25"/>
    <mergeCell ref="R24:W25"/>
    <mergeCell ref="X24:AD25"/>
    <mergeCell ref="B21:I21"/>
    <mergeCell ref="J21:P21"/>
    <mergeCell ref="Q21:W21"/>
    <mergeCell ref="AH23:AJ23"/>
    <mergeCell ref="AE24:AG25"/>
    <mergeCell ref="AH24:AJ25"/>
  </mergeCells>
  <dataValidations count="7">
    <dataValidation type="list" operator="equal" allowBlank="1" showErrorMessage="1" sqref="P14:Q14 U14:V14 Z14:AA14 AD14:AE14">
      <formula1>$CM$21</formula1>
      <formula2>0</formula2>
    </dataValidation>
    <dataValidation type="list" operator="equal" allowBlank="1" showErrorMessage="1" sqref="AH21 AI39">
      <formula1>expe</formula1>
      <formula2>0</formula2>
    </dataValidation>
    <dataValidation type="list" operator="equal" allowBlank="1" showErrorMessage="1" sqref="B24:H25">
      <formula1>estado</formula1>
      <formula2>0</formula2>
    </dataValidation>
    <dataValidation type="list" operator="equal" allowBlank="1" showErrorMessage="1" sqref="AE87:AF91 AH87:AI91">
      <formula1>dias</formula1>
      <formula2>0</formula2>
    </dataValidation>
    <dataValidation type="list" allowBlank="1" showInputMessage="1" showErrorMessage="1" sqref="AH24:AI25">
      <formula1>"P,A,B,C,M,No aplica"</formula1>
    </dataValidation>
    <dataValidation type="list" allowBlank="1" showInputMessage="1" showErrorMessage="1" sqref="R97:V97">
      <formula1>"Negociable, No Negociable"</formula1>
    </dataValidation>
    <dataValidation type="list" allowBlank="1" showInputMessage="1" showErrorMessage="1" sqref="W110:X110 W113:X113 AG110 AG113">
      <formula1>"X"</formula1>
    </dataValidation>
  </dataValidations>
  <printOptions horizontalCentered="1"/>
  <pageMargins left="0.31527777777777777" right="0.19652777777777777" top="0.74861111111111112" bottom="0.31458333333333333" header="0.31527777777777777" footer="0.11805555555555555"/>
  <pageSetup scale="25" firstPageNumber="0" fitToHeight="2" orientation="portrait" horizontalDpi="4294967294" verticalDpi="4294967294" r:id="rId1"/>
  <headerFooter alignWithMargins="0">
    <oddHeader>&amp;R&amp;"-,Negrita"GERENCIA NACIONAL
DE TALENTO HUMANO</oddHeader>
    <oddFooter>&amp;R&amp;P</oddFooter>
  </headerFooter>
  <rowBreaks count="1" manualBreakCount="1">
    <brk id="62" max="3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Datos!$H$8:$H$9</xm:f>
          </x14:formula1>
          <xm:sqref>AI21</xm:sqref>
        </x14:dataValidation>
        <x14:dataValidation type="list" allowBlank="1" showInputMessage="1" showErrorMessage="1">
          <x14:formula1>
            <xm:f>Datos!$D$2:$D$12</xm:f>
          </x14:formula1>
          <xm:sqref>C53:C60</xm:sqref>
        </x14:dataValidation>
        <x14:dataValidation type="list" allowBlank="1" showInputMessage="1" showErrorMessage="1">
          <x14:formula1>
            <xm:f>Datos!$A$55:$A$63</xm:f>
          </x14:formula1>
          <xm:sqref>AD125:AF126 AH125:AH126</xm:sqref>
        </x14:dataValidation>
        <x14:dataValidation type="list" allowBlank="1" showInputMessage="1" showErrorMessage="1">
          <x14:formula1>
            <xm:f>Datos!$F$43:$F$73</xm:f>
          </x14:formula1>
          <xm:sqref>AG87:AG91 AJ87:AJ91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U6"/>
  <sheetViews>
    <sheetView topLeftCell="HK1" workbookViewId="0">
      <selection activeCell="HM5" sqref="HM5"/>
    </sheetView>
  </sheetViews>
  <sheetFormatPr baseColWidth="10" defaultColWidth="9.109375" defaultRowHeight="13.8" x14ac:dyDescent="0.3"/>
  <cols>
    <col min="1" max="1" width="13.44140625" style="47" customWidth="1"/>
    <col min="2" max="8" width="9.109375" style="47"/>
    <col min="9" max="9" width="22.6640625" style="47" customWidth="1"/>
    <col min="10" max="10" width="11" style="47" customWidth="1"/>
    <col min="11" max="11" width="5" style="47" customWidth="1"/>
    <col min="12" max="12" width="11.109375" style="47" customWidth="1"/>
    <col min="13" max="13" width="17.109375" style="47" customWidth="1"/>
    <col min="14" max="14" width="11.6640625" style="47" customWidth="1"/>
    <col min="15" max="15" width="9.109375" style="47"/>
    <col min="16" max="16" width="10.6640625" style="47" customWidth="1"/>
    <col min="17" max="19" width="9.109375" style="47"/>
    <col min="20" max="20" width="19.109375" style="47" customWidth="1"/>
    <col min="21" max="21" width="9.109375" style="47"/>
    <col min="22" max="22" width="5.109375" style="47" customWidth="1"/>
    <col min="23" max="59" width="9.109375" style="47"/>
    <col min="60" max="60" width="26" style="47" customWidth="1"/>
    <col min="61" max="91" width="9.109375" style="47"/>
    <col min="92" max="93" width="12.44140625" style="47" customWidth="1"/>
    <col min="94" max="103" width="9.109375" style="47"/>
    <col min="104" max="105" width="12.109375" style="47" customWidth="1"/>
    <col min="106" max="106" width="11.33203125" style="47" customWidth="1"/>
    <col min="107" max="115" width="9.109375" style="47"/>
    <col min="116" max="117" width="11.33203125" style="47" customWidth="1"/>
    <col min="118" max="127" width="9.109375" style="47"/>
    <col min="128" max="129" width="10.5546875" style="47" customWidth="1"/>
    <col min="130" max="139" width="9.109375" style="47"/>
    <col min="140" max="141" width="10.44140625" style="47" customWidth="1"/>
    <col min="142" max="151" width="9.109375" style="47"/>
    <col min="152" max="153" width="11.6640625" style="47" customWidth="1"/>
    <col min="154" max="163" width="9.109375" style="47"/>
    <col min="164" max="165" width="11.109375" style="47" customWidth="1"/>
    <col min="166" max="175" width="9.109375" style="47"/>
    <col min="176" max="177" width="11" style="47" customWidth="1"/>
    <col min="178" max="187" width="9.109375" style="47"/>
    <col min="188" max="189" width="10.6640625" style="47" customWidth="1"/>
    <col min="190" max="199" width="9.109375" style="47"/>
    <col min="200" max="201" width="11.88671875" style="47" customWidth="1"/>
    <col min="202" max="206" width="9.109375" style="47"/>
    <col min="207" max="207" width="30.109375" style="47" customWidth="1"/>
    <col min="208" max="219" width="9.109375" style="47"/>
    <col min="220" max="220" width="9.6640625" style="47" customWidth="1"/>
    <col min="221" max="230" width="9.109375" style="47"/>
    <col min="231" max="231" width="57" style="47" customWidth="1"/>
    <col min="232" max="234" width="9.109375" style="47"/>
    <col min="235" max="235" width="11.109375" style="47" customWidth="1"/>
    <col min="236" max="16384" width="9.109375" style="47"/>
  </cols>
  <sheetData>
    <row r="1" spans="1:255" s="53" customFormat="1" ht="45" customHeight="1" x14ac:dyDescent="0.3">
      <c r="A1" s="241" t="s">
        <v>129</v>
      </c>
      <c r="B1" s="241"/>
      <c r="C1" s="241"/>
      <c r="D1" s="241"/>
      <c r="E1" s="241"/>
      <c r="F1" s="241"/>
      <c r="G1" s="241"/>
      <c r="H1" s="241"/>
      <c r="I1" s="243" t="s">
        <v>15</v>
      </c>
      <c r="J1" s="243"/>
      <c r="K1" s="243"/>
      <c r="L1" s="243"/>
      <c r="M1" s="243"/>
      <c r="N1" s="243"/>
      <c r="O1" s="243"/>
      <c r="P1" s="243"/>
      <c r="Q1" s="243"/>
      <c r="R1" s="243"/>
      <c r="S1" s="243"/>
      <c r="T1" s="245" t="s">
        <v>36</v>
      </c>
      <c r="U1" s="245"/>
      <c r="V1" s="245"/>
      <c r="W1" s="245"/>
      <c r="X1" s="245"/>
      <c r="Y1" s="245" t="s">
        <v>130</v>
      </c>
      <c r="Z1" s="245"/>
      <c r="AA1" s="245"/>
      <c r="AB1" s="245"/>
      <c r="AC1" s="245"/>
      <c r="AD1" s="245"/>
      <c r="AE1" s="245"/>
      <c r="AF1" s="245"/>
      <c r="AG1" s="245"/>
      <c r="AH1" s="245"/>
      <c r="AI1" s="245"/>
      <c r="AJ1" s="245"/>
      <c r="AK1" s="245"/>
      <c r="AL1" s="245"/>
      <c r="AM1" s="245"/>
      <c r="AN1" s="245"/>
      <c r="AO1" s="246" t="s">
        <v>131</v>
      </c>
      <c r="AP1" s="246"/>
      <c r="AQ1" s="246"/>
      <c r="AR1" s="246"/>
      <c r="AS1" s="246"/>
      <c r="AT1" s="246"/>
      <c r="AU1" s="246"/>
      <c r="AV1" s="246"/>
      <c r="AW1" s="246"/>
      <c r="AX1" s="246"/>
      <c r="AY1" s="246"/>
      <c r="AZ1" s="246"/>
      <c r="BA1" s="246"/>
      <c r="BB1" s="246"/>
      <c r="BC1" s="246"/>
      <c r="BD1" s="246"/>
      <c r="BE1" s="246" t="s">
        <v>41</v>
      </c>
      <c r="BF1" s="246" t="s">
        <v>132</v>
      </c>
      <c r="BG1" s="246" t="s">
        <v>133</v>
      </c>
      <c r="BH1" s="247" t="s">
        <v>134</v>
      </c>
      <c r="BI1" s="247"/>
      <c r="BJ1" s="247"/>
      <c r="BK1" s="247"/>
      <c r="BL1" s="247"/>
      <c r="BM1" s="247"/>
      <c r="BN1" s="247"/>
      <c r="BO1" s="247"/>
      <c r="BP1" s="247"/>
      <c r="BQ1" s="247"/>
      <c r="BR1" s="247"/>
      <c r="BS1" s="247"/>
      <c r="BT1" s="247"/>
      <c r="BU1" s="247"/>
      <c r="BV1" s="247"/>
      <c r="BW1" s="247"/>
      <c r="BX1" s="247"/>
      <c r="BY1" s="247"/>
      <c r="BZ1" s="247"/>
      <c r="CA1" s="247"/>
      <c r="CB1" s="247"/>
      <c r="CC1" s="247"/>
      <c r="CD1" s="247"/>
      <c r="CE1" s="247"/>
      <c r="CF1" s="247"/>
      <c r="CG1" s="247"/>
      <c r="CH1" s="247"/>
      <c r="CI1" s="244" t="s">
        <v>135</v>
      </c>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72" t="s">
        <v>107</v>
      </c>
      <c r="HA1" s="272"/>
      <c r="HB1" s="272"/>
      <c r="HC1" s="272"/>
      <c r="HD1" s="272"/>
      <c r="HE1" s="272"/>
      <c r="HF1" s="272"/>
      <c r="HG1" s="272"/>
      <c r="HH1" s="272"/>
      <c r="HI1" s="272"/>
      <c r="HJ1" s="272"/>
      <c r="HK1" s="272"/>
      <c r="HL1" s="272"/>
      <c r="HM1" s="272"/>
      <c r="HN1" s="272"/>
      <c r="HO1" s="272"/>
      <c r="HP1" s="272"/>
      <c r="HQ1" s="272"/>
      <c r="HR1" s="271" t="s">
        <v>125</v>
      </c>
      <c r="HS1" s="271"/>
      <c r="HT1" s="271"/>
      <c r="HU1" s="271"/>
      <c r="HV1" s="47"/>
      <c r="HW1" s="270" t="s">
        <v>136</v>
      </c>
      <c r="HX1" s="240" t="s">
        <v>22</v>
      </c>
      <c r="HY1" s="240" t="s">
        <v>137</v>
      </c>
      <c r="HZ1" s="240" t="s">
        <v>123</v>
      </c>
      <c r="IA1" s="240" t="s">
        <v>256</v>
      </c>
      <c r="IB1" s="240" t="s">
        <v>257</v>
      </c>
      <c r="IC1" s="240" t="s">
        <v>138</v>
      </c>
      <c r="ID1" s="240" t="s">
        <v>122</v>
      </c>
      <c r="IE1" s="47"/>
      <c r="IF1" s="47"/>
      <c r="IG1" s="47"/>
      <c r="IH1" s="47"/>
      <c r="II1" s="47"/>
      <c r="IJ1" s="47"/>
      <c r="IK1" s="47"/>
      <c r="IL1" s="47"/>
      <c r="IM1" s="47"/>
      <c r="IN1" s="47"/>
      <c r="IO1" s="47"/>
      <c r="IP1" s="47"/>
      <c r="IQ1" s="47"/>
      <c r="IR1" s="47"/>
      <c r="IS1" s="47"/>
      <c r="IT1" s="47"/>
      <c r="IU1" s="47"/>
    </row>
    <row r="2" spans="1:255" s="53" customFormat="1" ht="45" customHeight="1" x14ac:dyDescent="0.3">
      <c r="A2" s="241"/>
      <c r="B2" s="241"/>
      <c r="C2" s="241"/>
      <c r="D2" s="241"/>
      <c r="E2" s="241"/>
      <c r="F2" s="241"/>
      <c r="G2" s="241"/>
      <c r="H2" s="241"/>
      <c r="I2" s="243"/>
      <c r="J2" s="243"/>
      <c r="K2" s="243"/>
      <c r="L2" s="243"/>
      <c r="M2" s="243"/>
      <c r="N2" s="243"/>
      <c r="O2" s="243"/>
      <c r="P2" s="243"/>
      <c r="Q2" s="243"/>
      <c r="R2" s="243"/>
      <c r="S2" s="243"/>
      <c r="T2" s="245" t="s">
        <v>139</v>
      </c>
      <c r="U2" s="245"/>
      <c r="V2" s="245"/>
      <c r="W2" s="245"/>
      <c r="X2" s="245"/>
      <c r="Y2" s="245"/>
      <c r="Z2" s="245"/>
      <c r="AA2" s="245"/>
      <c r="AB2" s="245"/>
      <c r="AC2" s="245"/>
      <c r="AD2" s="245"/>
      <c r="AE2" s="245"/>
      <c r="AF2" s="245"/>
      <c r="AG2" s="245"/>
      <c r="AH2" s="245"/>
      <c r="AI2" s="245"/>
      <c r="AJ2" s="245"/>
      <c r="AK2" s="245"/>
      <c r="AL2" s="245"/>
      <c r="AM2" s="245"/>
      <c r="AN2" s="245"/>
      <c r="AO2" s="246"/>
      <c r="AP2" s="246"/>
      <c r="AQ2" s="246"/>
      <c r="AR2" s="246"/>
      <c r="AS2" s="246"/>
      <c r="AT2" s="246"/>
      <c r="AU2" s="246"/>
      <c r="AV2" s="246"/>
      <c r="AW2" s="246"/>
      <c r="AX2" s="246"/>
      <c r="AY2" s="246"/>
      <c r="AZ2" s="246"/>
      <c r="BA2" s="246"/>
      <c r="BB2" s="246"/>
      <c r="BC2" s="246"/>
      <c r="BD2" s="246"/>
      <c r="BE2" s="246"/>
      <c r="BF2" s="246"/>
      <c r="BG2" s="246"/>
      <c r="BH2" s="249" t="s">
        <v>270</v>
      </c>
      <c r="BI2" s="249"/>
      <c r="BJ2" s="249"/>
      <c r="BK2" s="249"/>
      <c r="BL2" s="249"/>
      <c r="BM2" s="249"/>
      <c r="BN2" s="249"/>
      <c r="BO2" s="250" t="s">
        <v>61</v>
      </c>
      <c r="BP2" s="250"/>
      <c r="BQ2" s="250"/>
      <c r="BR2" s="250"/>
      <c r="BS2" s="250"/>
      <c r="BT2" s="250"/>
      <c r="BU2" s="250"/>
      <c r="BV2" s="251" t="s">
        <v>140</v>
      </c>
      <c r="BW2" s="251"/>
      <c r="BX2" s="251" t="s">
        <v>63</v>
      </c>
      <c r="BY2" s="251"/>
      <c r="BZ2" s="251"/>
      <c r="CA2" s="255" t="s">
        <v>64</v>
      </c>
      <c r="CB2" s="255"/>
      <c r="CC2" s="255"/>
      <c r="CD2" s="256" t="s">
        <v>141</v>
      </c>
      <c r="CE2" s="256"/>
      <c r="CF2" s="256"/>
      <c r="CG2" s="256"/>
      <c r="CH2" s="256"/>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72"/>
      <c r="HA2" s="272"/>
      <c r="HB2" s="272"/>
      <c r="HC2" s="272"/>
      <c r="HD2" s="272"/>
      <c r="HE2" s="272"/>
      <c r="HF2" s="272"/>
      <c r="HG2" s="272"/>
      <c r="HH2" s="272"/>
      <c r="HI2" s="272"/>
      <c r="HJ2" s="272"/>
      <c r="HK2" s="272"/>
      <c r="HL2" s="272"/>
      <c r="HM2" s="272"/>
      <c r="HN2" s="272"/>
      <c r="HO2" s="272"/>
      <c r="HP2" s="272"/>
      <c r="HQ2" s="272"/>
      <c r="HR2" s="271"/>
      <c r="HS2" s="271"/>
      <c r="HT2" s="271"/>
      <c r="HU2" s="271"/>
      <c r="HV2" s="47"/>
      <c r="HW2" s="270"/>
      <c r="HX2" s="240"/>
      <c r="HY2" s="240"/>
      <c r="HZ2" s="240"/>
      <c r="IA2" s="240"/>
      <c r="IB2" s="240"/>
      <c r="IC2" s="240"/>
      <c r="ID2" s="240"/>
      <c r="IE2" s="47"/>
      <c r="IF2" s="47"/>
      <c r="IG2" s="47"/>
      <c r="IH2" s="47"/>
      <c r="II2" s="47"/>
      <c r="IJ2" s="47"/>
      <c r="IK2" s="47"/>
      <c r="IL2" s="47"/>
      <c r="IM2" s="47"/>
      <c r="IN2" s="47"/>
      <c r="IO2" s="47"/>
      <c r="IP2" s="47"/>
      <c r="IQ2" s="47"/>
      <c r="IR2" s="47"/>
      <c r="IS2" s="47"/>
      <c r="IT2" s="47"/>
      <c r="IU2" s="47"/>
    </row>
    <row r="3" spans="1:255" ht="25.5" customHeight="1" x14ac:dyDescent="0.3">
      <c r="A3" s="241" t="s">
        <v>142</v>
      </c>
      <c r="B3" s="241" t="s">
        <v>143</v>
      </c>
      <c r="C3" s="241"/>
      <c r="D3" s="242" t="s">
        <v>144</v>
      </c>
      <c r="E3" s="242"/>
      <c r="F3" s="242"/>
      <c r="G3" s="242"/>
      <c r="H3" s="242"/>
      <c r="I3" s="243" t="s">
        <v>145</v>
      </c>
      <c r="J3" s="243" t="s">
        <v>20</v>
      </c>
      <c r="K3" s="243" t="s">
        <v>21</v>
      </c>
      <c r="L3" s="243" t="s">
        <v>24</v>
      </c>
      <c r="M3" s="243" t="s">
        <v>25</v>
      </c>
      <c r="N3" s="243" t="s">
        <v>146</v>
      </c>
      <c r="O3" s="243" t="s">
        <v>27</v>
      </c>
      <c r="P3" s="243" t="s">
        <v>28</v>
      </c>
      <c r="Q3" s="243" t="s">
        <v>30</v>
      </c>
      <c r="R3" s="243" t="s">
        <v>147</v>
      </c>
      <c r="S3" s="243" t="s">
        <v>34</v>
      </c>
      <c r="T3" s="245" t="s">
        <v>145</v>
      </c>
      <c r="U3" s="245" t="s">
        <v>20</v>
      </c>
      <c r="V3" s="245" t="s">
        <v>21</v>
      </c>
      <c r="W3" s="245" t="s">
        <v>148</v>
      </c>
      <c r="X3" s="245" t="s">
        <v>149</v>
      </c>
      <c r="Y3" s="50" t="s">
        <v>150</v>
      </c>
      <c r="Z3" s="50" t="s">
        <v>151</v>
      </c>
      <c r="AA3" s="50" t="s">
        <v>42</v>
      </c>
      <c r="AB3" s="50" t="s">
        <v>43</v>
      </c>
      <c r="AC3" s="50" t="s">
        <v>152</v>
      </c>
      <c r="AD3" s="50" t="s">
        <v>153</v>
      </c>
      <c r="AE3" s="50" t="s">
        <v>154</v>
      </c>
      <c r="AF3" s="50" t="s">
        <v>155</v>
      </c>
      <c r="AG3" s="50" t="s">
        <v>156</v>
      </c>
      <c r="AH3" s="50" t="s">
        <v>44</v>
      </c>
      <c r="AI3" s="50" t="s">
        <v>45</v>
      </c>
      <c r="AJ3" s="50" t="s">
        <v>46</v>
      </c>
      <c r="AK3" s="50" t="s">
        <v>47</v>
      </c>
      <c r="AL3" s="50" t="s">
        <v>48</v>
      </c>
      <c r="AM3" s="50" t="s">
        <v>49</v>
      </c>
      <c r="AN3" s="245" t="s">
        <v>157</v>
      </c>
      <c r="AO3" s="54" t="s">
        <v>150</v>
      </c>
      <c r="AP3" s="54" t="s">
        <v>151</v>
      </c>
      <c r="AQ3" s="54" t="s">
        <v>42</v>
      </c>
      <c r="AR3" s="54" t="s">
        <v>43</v>
      </c>
      <c r="AS3" s="54" t="s">
        <v>152</v>
      </c>
      <c r="AT3" s="54" t="s">
        <v>153</v>
      </c>
      <c r="AU3" s="54" t="s">
        <v>154</v>
      </c>
      <c r="AV3" s="54" t="s">
        <v>155</v>
      </c>
      <c r="AW3" s="54" t="s">
        <v>156</v>
      </c>
      <c r="AX3" s="54" t="s">
        <v>44</v>
      </c>
      <c r="AY3" s="54" t="s">
        <v>45</v>
      </c>
      <c r="AZ3" s="54" t="s">
        <v>46</v>
      </c>
      <c r="BA3" s="54" t="s">
        <v>47</v>
      </c>
      <c r="BB3" s="54" t="s">
        <v>48</v>
      </c>
      <c r="BC3" s="54" t="s">
        <v>49</v>
      </c>
      <c r="BD3" s="246" t="s">
        <v>40</v>
      </c>
      <c r="BE3" s="246"/>
      <c r="BF3" s="246"/>
      <c r="BG3" s="246"/>
      <c r="BH3" s="247" t="s">
        <v>52</v>
      </c>
      <c r="BI3" s="247" t="s">
        <v>53</v>
      </c>
      <c r="BJ3" s="247" t="s">
        <v>53</v>
      </c>
      <c r="BK3" s="247" t="s">
        <v>277</v>
      </c>
      <c r="BL3" s="248" t="s">
        <v>56</v>
      </c>
      <c r="BM3" s="247" t="s">
        <v>57</v>
      </c>
      <c r="BN3" s="247"/>
      <c r="BO3" s="253" t="s">
        <v>52</v>
      </c>
      <c r="BP3" s="253" t="s">
        <v>62</v>
      </c>
      <c r="BQ3" s="253" t="s">
        <v>54</v>
      </c>
      <c r="BR3" s="253" t="s">
        <v>55</v>
      </c>
      <c r="BS3" s="252" t="s">
        <v>56</v>
      </c>
      <c r="BT3" s="253" t="s">
        <v>57</v>
      </c>
      <c r="BU3" s="253"/>
      <c r="BV3" s="251"/>
      <c r="BW3" s="251"/>
      <c r="BX3" s="251"/>
      <c r="BY3" s="251"/>
      <c r="BZ3" s="251"/>
      <c r="CA3" s="255"/>
      <c r="CB3" s="255"/>
      <c r="CC3" s="255"/>
      <c r="CD3" s="254" t="s">
        <v>68</v>
      </c>
      <c r="CE3" s="254" t="s">
        <v>66</v>
      </c>
      <c r="CF3" s="254" t="s">
        <v>158</v>
      </c>
      <c r="CG3" s="254" t="s">
        <v>57</v>
      </c>
      <c r="CH3" s="254"/>
      <c r="CI3" s="257" t="s">
        <v>159</v>
      </c>
      <c r="CJ3" s="257"/>
      <c r="CK3" s="257"/>
      <c r="CL3" s="257"/>
      <c r="CM3" s="257"/>
      <c r="CN3" s="257"/>
      <c r="CO3" s="257"/>
      <c r="CP3" s="257"/>
      <c r="CQ3" s="257"/>
      <c r="CR3" s="257"/>
      <c r="CS3" s="257"/>
      <c r="CT3" s="257"/>
      <c r="CU3" s="259" t="s">
        <v>160</v>
      </c>
      <c r="CV3" s="259"/>
      <c r="CW3" s="259"/>
      <c r="CX3" s="259"/>
      <c r="CY3" s="259"/>
      <c r="CZ3" s="259"/>
      <c r="DA3" s="259"/>
      <c r="DB3" s="259"/>
      <c r="DC3" s="259"/>
      <c r="DD3" s="259"/>
      <c r="DE3" s="259"/>
      <c r="DF3" s="259"/>
      <c r="DG3" s="260" t="s">
        <v>161</v>
      </c>
      <c r="DH3" s="260"/>
      <c r="DI3" s="260"/>
      <c r="DJ3" s="260"/>
      <c r="DK3" s="260"/>
      <c r="DL3" s="260"/>
      <c r="DM3" s="260"/>
      <c r="DN3" s="260"/>
      <c r="DO3" s="260"/>
      <c r="DP3" s="260"/>
      <c r="DQ3" s="260"/>
      <c r="DR3" s="260"/>
      <c r="DS3" s="261" t="s">
        <v>162</v>
      </c>
      <c r="DT3" s="261"/>
      <c r="DU3" s="261"/>
      <c r="DV3" s="261"/>
      <c r="DW3" s="261"/>
      <c r="DX3" s="261"/>
      <c r="DY3" s="261"/>
      <c r="DZ3" s="261"/>
      <c r="EA3" s="261"/>
      <c r="EB3" s="261"/>
      <c r="EC3" s="261"/>
      <c r="ED3" s="261"/>
      <c r="EE3" s="243" t="s">
        <v>163</v>
      </c>
      <c r="EF3" s="243"/>
      <c r="EG3" s="243"/>
      <c r="EH3" s="243"/>
      <c r="EI3" s="243"/>
      <c r="EJ3" s="243"/>
      <c r="EK3" s="243"/>
      <c r="EL3" s="243"/>
      <c r="EM3" s="243"/>
      <c r="EN3" s="243"/>
      <c r="EO3" s="243"/>
      <c r="EP3" s="243"/>
      <c r="EQ3" s="262" t="s">
        <v>164</v>
      </c>
      <c r="ER3" s="262"/>
      <c r="ES3" s="262"/>
      <c r="ET3" s="262"/>
      <c r="EU3" s="262"/>
      <c r="EV3" s="262"/>
      <c r="EW3" s="262"/>
      <c r="EX3" s="262"/>
      <c r="EY3" s="262"/>
      <c r="EZ3" s="262"/>
      <c r="FA3" s="262"/>
      <c r="FB3" s="262"/>
      <c r="FC3" s="243" t="s">
        <v>165</v>
      </c>
      <c r="FD3" s="243"/>
      <c r="FE3" s="243"/>
      <c r="FF3" s="243"/>
      <c r="FG3" s="243"/>
      <c r="FH3" s="243"/>
      <c r="FI3" s="243"/>
      <c r="FJ3" s="243"/>
      <c r="FK3" s="243"/>
      <c r="FL3" s="243"/>
      <c r="FM3" s="243"/>
      <c r="FN3" s="243"/>
      <c r="FO3" s="263" t="s">
        <v>166</v>
      </c>
      <c r="FP3" s="263"/>
      <c r="FQ3" s="263"/>
      <c r="FR3" s="263"/>
      <c r="FS3" s="263"/>
      <c r="FT3" s="263"/>
      <c r="FU3" s="263"/>
      <c r="FV3" s="263"/>
      <c r="FW3" s="263"/>
      <c r="FX3" s="263"/>
      <c r="FY3" s="263"/>
      <c r="FZ3" s="263"/>
      <c r="GA3" s="264" t="s">
        <v>167</v>
      </c>
      <c r="GB3" s="264"/>
      <c r="GC3" s="264"/>
      <c r="GD3" s="264"/>
      <c r="GE3" s="264"/>
      <c r="GF3" s="264"/>
      <c r="GG3" s="264"/>
      <c r="GH3" s="264"/>
      <c r="GI3" s="264"/>
      <c r="GJ3" s="264"/>
      <c r="GK3" s="264"/>
      <c r="GL3" s="264"/>
      <c r="GM3" s="266" t="s">
        <v>168</v>
      </c>
      <c r="GN3" s="266"/>
      <c r="GO3" s="266"/>
      <c r="GP3" s="266"/>
      <c r="GQ3" s="266"/>
      <c r="GR3" s="266"/>
      <c r="GS3" s="266"/>
      <c r="GT3" s="266"/>
      <c r="GU3" s="266"/>
      <c r="GV3" s="266"/>
      <c r="GW3" s="266"/>
      <c r="GX3" s="266"/>
      <c r="GY3" s="243" t="s">
        <v>169</v>
      </c>
      <c r="GZ3" s="267" t="s">
        <v>170</v>
      </c>
      <c r="HA3" s="267"/>
      <c r="HB3" s="267"/>
      <c r="HC3" s="267"/>
      <c r="HD3" s="258" t="s">
        <v>108</v>
      </c>
      <c r="HE3" s="258"/>
      <c r="HF3" s="258"/>
      <c r="HG3" s="258"/>
      <c r="HH3" s="258" t="s">
        <v>109</v>
      </c>
      <c r="HI3" s="258"/>
      <c r="HJ3" s="258"/>
      <c r="HK3" s="258"/>
      <c r="HL3" s="268" t="s">
        <v>171</v>
      </c>
      <c r="HM3" s="268" t="s">
        <v>172</v>
      </c>
      <c r="HN3" s="269" t="s">
        <v>173</v>
      </c>
      <c r="HO3" s="269"/>
      <c r="HP3" s="269"/>
      <c r="HQ3" s="269"/>
      <c r="HR3" s="265" t="s">
        <v>174</v>
      </c>
      <c r="HS3" s="265"/>
      <c r="HT3" s="265"/>
      <c r="HU3" s="265"/>
      <c r="HW3" s="270"/>
      <c r="HX3" s="240"/>
      <c r="HY3" s="240"/>
      <c r="HZ3" s="240"/>
      <c r="IA3" s="240"/>
      <c r="IB3" s="240"/>
      <c r="IC3" s="240"/>
      <c r="ID3" s="240"/>
    </row>
    <row r="4" spans="1:255" ht="39" customHeight="1" x14ac:dyDescent="0.3">
      <c r="A4" s="241"/>
      <c r="B4" s="48" t="s">
        <v>175</v>
      </c>
      <c r="C4" s="48" t="s">
        <v>176</v>
      </c>
      <c r="D4" s="69" t="s">
        <v>8</v>
      </c>
      <c r="E4" s="48" t="s">
        <v>9</v>
      </c>
      <c r="F4" s="48" t="s">
        <v>177</v>
      </c>
      <c r="G4" s="48" t="s">
        <v>11</v>
      </c>
      <c r="H4" s="48" t="s">
        <v>178</v>
      </c>
      <c r="I4" s="243"/>
      <c r="J4" s="243"/>
      <c r="K4" s="243"/>
      <c r="L4" s="243"/>
      <c r="M4" s="243"/>
      <c r="N4" s="243"/>
      <c r="O4" s="243"/>
      <c r="P4" s="243"/>
      <c r="Q4" s="243"/>
      <c r="R4" s="243"/>
      <c r="S4" s="243"/>
      <c r="T4" s="245"/>
      <c r="U4" s="245"/>
      <c r="V4" s="245"/>
      <c r="W4" s="245"/>
      <c r="X4" s="245"/>
      <c r="Y4" s="50" t="s">
        <v>179</v>
      </c>
      <c r="Z4" s="50" t="s">
        <v>179</v>
      </c>
      <c r="AA4" s="50" t="s">
        <v>179</v>
      </c>
      <c r="AB4" s="50" t="s">
        <v>179</v>
      </c>
      <c r="AC4" s="50" t="s">
        <v>179</v>
      </c>
      <c r="AD4" s="50" t="s">
        <v>179</v>
      </c>
      <c r="AE4" s="50" t="s">
        <v>179</v>
      </c>
      <c r="AF4" s="50" t="s">
        <v>179</v>
      </c>
      <c r="AG4" s="50" t="s">
        <v>179</v>
      </c>
      <c r="AH4" s="50" t="s">
        <v>179</v>
      </c>
      <c r="AI4" s="50" t="s">
        <v>179</v>
      </c>
      <c r="AJ4" s="50" t="s">
        <v>179</v>
      </c>
      <c r="AK4" s="50" t="s">
        <v>179</v>
      </c>
      <c r="AL4" s="50" t="s">
        <v>179</v>
      </c>
      <c r="AM4" s="50" t="s">
        <v>179</v>
      </c>
      <c r="AN4" s="245"/>
      <c r="AO4" s="51" t="s">
        <v>179</v>
      </c>
      <c r="AP4" s="51" t="s">
        <v>179</v>
      </c>
      <c r="AQ4" s="51" t="s">
        <v>179</v>
      </c>
      <c r="AR4" s="51" t="s">
        <v>179</v>
      </c>
      <c r="AS4" s="51" t="s">
        <v>179</v>
      </c>
      <c r="AT4" s="51" t="s">
        <v>179</v>
      </c>
      <c r="AU4" s="51" t="s">
        <v>179</v>
      </c>
      <c r="AV4" s="51" t="s">
        <v>179</v>
      </c>
      <c r="AW4" s="51" t="s">
        <v>179</v>
      </c>
      <c r="AX4" s="51" t="s">
        <v>179</v>
      </c>
      <c r="AY4" s="51" t="s">
        <v>179</v>
      </c>
      <c r="AZ4" s="51" t="s">
        <v>179</v>
      </c>
      <c r="BA4" s="51" t="s">
        <v>179</v>
      </c>
      <c r="BB4" s="51" t="s">
        <v>179</v>
      </c>
      <c r="BC4" s="51" t="s">
        <v>179</v>
      </c>
      <c r="BD4" s="246"/>
      <c r="BE4" s="246"/>
      <c r="BF4" s="246"/>
      <c r="BG4" s="246"/>
      <c r="BH4" s="247"/>
      <c r="BI4" s="247"/>
      <c r="BJ4" s="247"/>
      <c r="BK4" s="247"/>
      <c r="BL4" s="248"/>
      <c r="BM4" s="52" t="s">
        <v>58</v>
      </c>
      <c r="BN4" s="52" t="s">
        <v>59</v>
      </c>
      <c r="BO4" s="253"/>
      <c r="BP4" s="253"/>
      <c r="BQ4" s="253"/>
      <c r="BR4" s="253"/>
      <c r="BS4" s="252"/>
      <c r="BT4" s="55" t="s">
        <v>58</v>
      </c>
      <c r="BU4" s="55" t="s">
        <v>59</v>
      </c>
      <c r="BV4" s="56" t="s">
        <v>140</v>
      </c>
      <c r="BW4" s="56" t="s">
        <v>180</v>
      </c>
      <c r="BX4" s="70" t="s">
        <v>65</v>
      </c>
      <c r="BY4" s="56" t="s">
        <v>66</v>
      </c>
      <c r="BZ4" s="56" t="s">
        <v>181</v>
      </c>
      <c r="CA4" s="71" t="s">
        <v>64</v>
      </c>
      <c r="CB4" s="71" t="s">
        <v>66</v>
      </c>
      <c r="CC4" s="71" t="s">
        <v>181</v>
      </c>
      <c r="CD4" s="254"/>
      <c r="CE4" s="254"/>
      <c r="CF4" s="254"/>
      <c r="CG4" s="56" t="s">
        <v>58</v>
      </c>
      <c r="CH4" s="56" t="s">
        <v>59</v>
      </c>
      <c r="CI4" s="57" t="s">
        <v>72</v>
      </c>
      <c r="CJ4" s="57" t="s">
        <v>73</v>
      </c>
      <c r="CK4" s="57" t="s">
        <v>74</v>
      </c>
      <c r="CL4" s="57" t="s">
        <v>75</v>
      </c>
      <c r="CM4" s="57" t="s">
        <v>76</v>
      </c>
      <c r="CN4" s="57" t="s">
        <v>77</v>
      </c>
      <c r="CO4" s="57" t="s">
        <v>78</v>
      </c>
      <c r="CP4" s="57" t="s">
        <v>102</v>
      </c>
      <c r="CQ4" s="57" t="s">
        <v>182</v>
      </c>
      <c r="CR4" s="57" t="s">
        <v>183</v>
      </c>
      <c r="CS4" s="57" t="s">
        <v>184</v>
      </c>
      <c r="CT4" s="57" t="s">
        <v>185</v>
      </c>
      <c r="CU4" s="58" t="s">
        <v>72</v>
      </c>
      <c r="CV4" s="58" t="s">
        <v>73</v>
      </c>
      <c r="CW4" s="58" t="s">
        <v>74</v>
      </c>
      <c r="CX4" s="58" t="s">
        <v>75</v>
      </c>
      <c r="CY4" s="58" t="s">
        <v>76</v>
      </c>
      <c r="CZ4" s="58" t="s">
        <v>77</v>
      </c>
      <c r="DA4" s="58" t="s">
        <v>78</v>
      </c>
      <c r="DB4" s="58" t="s">
        <v>102</v>
      </c>
      <c r="DC4" s="58" t="s">
        <v>182</v>
      </c>
      <c r="DD4" s="58" t="s">
        <v>183</v>
      </c>
      <c r="DE4" s="58" t="s">
        <v>184</v>
      </c>
      <c r="DF4" s="58" t="s">
        <v>185</v>
      </c>
      <c r="DG4" s="59" t="s">
        <v>72</v>
      </c>
      <c r="DH4" s="59" t="s">
        <v>73</v>
      </c>
      <c r="DI4" s="59" t="s">
        <v>74</v>
      </c>
      <c r="DJ4" s="59" t="s">
        <v>75</v>
      </c>
      <c r="DK4" s="59" t="s">
        <v>76</v>
      </c>
      <c r="DL4" s="59" t="s">
        <v>77</v>
      </c>
      <c r="DM4" s="59" t="s">
        <v>78</v>
      </c>
      <c r="DN4" s="59" t="s">
        <v>102</v>
      </c>
      <c r="DO4" s="59" t="s">
        <v>182</v>
      </c>
      <c r="DP4" s="59" t="s">
        <v>183</v>
      </c>
      <c r="DQ4" s="59" t="s">
        <v>184</v>
      </c>
      <c r="DR4" s="59" t="s">
        <v>185</v>
      </c>
      <c r="DS4" s="60" t="s">
        <v>72</v>
      </c>
      <c r="DT4" s="60" t="s">
        <v>73</v>
      </c>
      <c r="DU4" s="60" t="s">
        <v>74</v>
      </c>
      <c r="DV4" s="60" t="s">
        <v>75</v>
      </c>
      <c r="DW4" s="60" t="s">
        <v>76</v>
      </c>
      <c r="DX4" s="60" t="s">
        <v>77</v>
      </c>
      <c r="DY4" s="60" t="s">
        <v>78</v>
      </c>
      <c r="DZ4" s="60" t="s">
        <v>102</v>
      </c>
      <c r="EA4" s="60" t="s">
        <v>182</v>
      </c>
      <c r="EB4" s="60" t="s">
        <v>183</v>
      </c>
      <c r="EC4" s="60" t="s">
        <v>184</v>
      </c>
      <c r="ED4" s="60" t="s">
        <v>185</v>
      </c>
      <c r="EE4" s="49" t="s">
        <v>72</v>
      </c>
      <c r="EF4" s="49" t="s">
        <v>73</v>
      </c>
      <c r="EG4" s="49" t="s">
        <v>74</v>
      </c>
      <c r="EH4" s="49" t="s">
        <v>75</v>
      </c>
      <c r="EI4" s="49" t="s">
        <v>76</v>
      </c>
      <c r="EJ4" s="49" t="s">
        <v>77</v>
      </c>
      <c r="EK4" s="49" t="s">
        <v>78</v>
      </c>
      <c r="EL4" s="49" t="s">
        <v>102</v>
      </c>
      <c r="EM4" s="49" t="s">
        <v>182</v>
      </c>
      <c r="EN4" s="49" t="s">
        <v>183</v>
      </c>
      <c r="EO4" s="49" t="s">
        <v>184</v>
      </c>
      <c r="EP4" s="49" t="s">
        <v>185</v>
      </c>
      <c r="EQ4" s="61" t="s">
        <v>72</v>
      </c>
      <c r="ER4" s="61" t="s">
        <v>73</v>
      </c>
      <c r="ES4" s="61" t="s">
        <v>74</v>
      </c>
      <c r="ET4" s="61" t="s">
        <v>75</v>
      </c>
      <c r="EU4" s="61" t="s">
        <v>76</v>
      </c>
      <c r="EV4" s="61" t="s">
        <v>77</v>
      </c>
      <c r="EW4" s="61" t="s">
        <v>78</v>
      </c>
      <c r="EX4" s="61" t="s">
        <v>102</v>
      </c>
      <c r="EY4" s="61" t="s">
        <v>182</v>
      </c>
      <c r="EZ4" s="61" t="s">
        <v>183</v>
      </c>
      <c r="FA4" s="61" t="s">
        <v>184</v>
      </c>
      <c r="FB4" s="61" t="s">
        <v>185</v>
      </c>
      <c r="FC4" s="49" t="s">
        <v>72</v>
      </c>
      <c r="FD4" s="49" t="s">
        <v>73</v>
      </c>
      <c r="FE4" s="49" t="s">
        <v>74</v>
      </c>
      <c r="FF4" s="49" t="s">
        <v>75</v>
      </c>
      <c r="FG4" s="49" t="s">
        <v>76</v>
      </c>
      <c r="FH4" s="49" t="s">
        <v>77</v>
      </c>
      <c r="FI4" s="49" t="s">
        <v>78</v>
      </c>
      <c r="FJ4" s="49" t="s">
        <v>102</v>
      </c>
      <c r="FK4" s="49" t="s">
        <v>182</v>
      </c>
      <c r="FL4" s="49" t="s">
        <v>183</v>
      </c>
      <c r="FM4" s="49" t="s">
        <v>184</v>
      </c>
      <c r="FN4" s="49" t="s">
        <v>185</v>
      </c>
      <c r="FO4" s="62" t="s">
        <v>72</v>
      </c>
      <c r="FP4" s="62" t="s">
        <v>73</v>
      </c>
      <c r="FQ4" s="62" t="s">
        <v>74</v>
      </c>
      <c r="FR4" s="62" t="s">
        <v>75</v>
      </c>
      <c r="FS4" s="62" t="s">
        <v>76</v>
      </c>
      <c r="FT4" s="62" t="s">
        <v>77</v>
      </c>
      <c r="FU4" s="62" t="s">
        <v>78</v>
      </c>
      <c r="FV4" s="62" t="s">
        <v>102</v>
      </c>
      <c r="FW4" s="62" t="s">
        <v>182</v>
      </c>
      <c r="FX4" s="62" t="s">
        <v>183</v>
      </c>
      <c r="FY4" s="62" t="s">
        <v>184</v>
      </c>
      <c r="FZ4" s="62" t="s">
        <v>185</v>
      </c>
      <c r="GA4" s="63" t="s">
        <v>72</v>
      </c>
      <c r="GB4" s="63" t="s">
        <v>73</v>
      </c>
      <c r="GC4" s="63" t="s">
        <v>74</v>
      </c>
      <c r="GD4" s="63" t="s">
        <v>75</v>
      </c>
      <c r="GE4" s="63" t="s">
        <v>76</v>
      </c>
      <c r="GF4" s="63" t="s">
        <v>77</v>
      </c>
      <c r="GG4" s="63" t="s">
        <v>78</v>
      </c>
      <c r="GH4" s="63" t="s">
        <v>102</v>
      </c>
      <c r="GI4" s="63" t="s">
        <v>182</v>
      </c>
      <c r="GJ4" s="63" t="s">
        <v>183</v>
      </c>
      <c r="GK4" s="63" t="s">
        <v>184</v>
      </c>
      <c r="GL4" s="63" t="s">
        <v>185</v>
      </c>
      <c r="GM4" s="64" t="s">
        <v>72</v>
      </c>
      <c r="GN4" s="64" t="s">
        <v>73</v>
      </c>
      <c r="GO4" s="64" t="s">
        <v>74</v>
      </c>
      <c r="GP4" s="64" t="s">
        <v>75</v>
      </c>
      <c r="GQ4" s="64" t="s">
        <v>76</v>
      </c>
      <c r="GR4" s="64" t="s">
        <v>77</v>
      </c>
      <c r="GS4" s="64" t="s">
        <v>78</v>
      </c>
      <c r="GT4" s="64" t="s">
        <v>102</v>
      </c>
      <c r="GU4" s="64" t="s">
        <v>182</v>
      </c>
      <c r="GV4" s="64" t="s">
        <v>183</v>
      </c>
      <c r="GW4" s="64" t="s">
        <v>184</v>
      </c>
      <c r="GX4" s="64" t="s">
        <v>185</v>
      </c>
      <c r="GY4" s="243"/>
      <c r="GZ4" s="65" t="s">
        <v>124</v>
      </c>
      <c r="HA4" s="65" t="s">
        <v>111</v>
      </c>
      <c r="HB4" s="65" t="s">
        <v>112</v>
      </c>
      <c r="HC4" s="65" t="s">
        <v>186</v>
      </c>
      <c r="HD4" s="66" t="s">
        <v>124</v>
      </c>
      <c r="HE4" s="66" t="s">
        <v>111</v>
      </c>
      <c r="HF4" s="66" t="s">
        <v>113</v>
      </c>
      <c r="HG4" s="66" t="s">
        <v>114</v>
      </c>
      <c r="HH4" s="66" t="s">
        <v>124</v>
      </c>
      <c r="HI4" s="66" t="s">
        <v>111</v>
      </c>
      <c r="HJ4" s="66" t="s">
        <v>72</v>
      </c>
      <c r="HK4" s="66" t="s">
        <v>114</v>
      </c>
      <c r="HL4" s="268"/>
      <c r="HM4" s="268"/>
      <c r="HN4" s="67" t="s">
        <v>187</v>
      </c>
      <c r="HO4" s="67" t="s">
        <v>188</v>
      </c>
      <c r="HP4" s="67" t="s">
        <v>189</v>
      </c>
      <c r="HQ4" s="67" t="s">
        <v>120</v>
      </c>
      <c r="HR4" s="68" t="s">
        <v>124</v>
      </c>
      <c r="HS4" s="68" t="s">
        <v>111</v>
      </c>
      <c r="HT4" s="68" t="s">
        <v>187</v>
      </c>
      <c r="HU4" s="68" t="s">
        <v>190</v>
      </c>
      <c r="HW4" s="270"/>
      <c r="HX4" s="240"/>
      <c r="HY4" s="240"/>
      <c r="HZ4" s="240"/>
      <c r="IA4" s="240"/>
      <c r="IB4" s="240"/>
      <c r="IC4" s="240"/>
      <c r="ID4" s="240"/>
    </row>
    <row r="5" spans="1:255" s="75" customFormat="1" ht="167.25" customHeight="1" x14ac:dyDescent="0.3">
      <c r="A5" s="72">
        <f>'Hoja de Vida'!AE11</f>
        <v>0</v>
      </c>
      <c r="B5" s="73">
        <f>'Hoja de Vida'!K11</f>
        <v>0</v>
      </c>
      <c r="C5" s="74">
        <f>'Hoja de Vida'!P11</f>
        <v>0</v>
      </c>
      <c r="D5" s="74">
        <f>'Hoja de Vida'!P14</f>
        <v>0</v>
      </c>
      <c r="E5" s="74">
        <f>'Hoja de Vida'!U14</f>
        <v>0</v>
      </c>
      <c r="F5" s="74">
        <f>'Hoja de Vida'!Z14</f>
        <v>0</v>
      </c>
      <c r="G5" s="74">
        <f>'Hoja de Vida'!AD14</f>
        <v>0</v>
      </c>
      <c r="H5" s="74">
        <f>'Hoja de Vida'!AG14</f>
        <v>0</v>
      </c>
      <c r="I5" s="74" t="str">
        <f>'Hoja de Vida'!$AM$21</f>
        <v xml:space="preserve">   </v>
      </c>
      <c r="J5" s="74">
        <f>'Hoja de Vida'!$AE$21</f>
        <v>0</v>
      </c>
      <c r="K5" s="74">
        <f>'Hoja de Vida'!$AH$21</f>
        <v>0</v>
      </c>
      <c r="L5" s="74">
        <f>'Hoja de Vida'!$B$24</f>
        <v>0</v>
      </c>
      <c r="M5" s="74">
        <f>'Hoja de Vida'!$I$24</f>
        <v>0</v>
      </c>
      <c r="N5" s="72">
        <f>'Hoja de Vida'!$R$24</f>
        <v>0</v>
      </c>
      <c r="O5" s="74">
        <f>'Hoja de Vida'!$X$24</f>
        <v>0</v>
      </c>
      <c r="P5" s="74">
        <f>'Hoja de Vida'!$AE$24</f>
        <v>0</v>
      </c>
      <c r="Q5" s="74">
        <f>'Hoja de Vida'!$B$28</f>
        <v>0</v>
      </c>
      <c r="R5" s="74" t="str">
        <f>'Hoja de Vida'!AM28</f>
        <v>-
 -</v>
      </c>
      <c r="S5" s="74">
        <f>'Hoja de Vida'!$AC$28</f>
        <v>0</v>
      </c>
      <c r="T5" s="74" t="str">
        <f>'Hoja de Vida'!$AM$39</f>
        <v xml:space="preserve">   </v>
      </c>
      <c r="U5" s="74">
        <f>'Hoja de Vida'!$AE$39</f>
        <v>0</v>
      </c>
      <c r="V5" s="74">
        <f>'Hoja de Vida'!$AI$39</f>
        <v>0</v>
      </c>
      <c r="W5" s="74">
        <f>'Hoja de Vida'!$K$41</f>
        <v>0</v>
      </c>
      <c r="X5" s="74">
        <f>'Hoja de Vida'!$AC$41</f>
        <v>0</v>
      </c>
      <c r="Y5" s="122" t="s">
        <v>269</v>
      </c>
      <c r="Z5" s="122" t="s">
        <v>269</v>
      </c>
      <c r="AA5" s="122" t="s">
        <v>269</v>
      </c>
      <c r="AB5" s="122" t="s">
        <v>269</v>
      </c>
      <c r="AC5" s="122" t="s">
        <v>269</v>
      </c>
      <c r="AD5" s="122" t="s">
        <v>269</v>
      </c>
      <c r="AE5" s="122" t="s">
        <v>269</v>
      </c>
      <c r="AF5" s="122" t="s">
        <v>269</v>
      </c>
      <c r="AG5" s="122" t="s">
        <v>269</v>
      </c>
      <c r="AH5" s="122" t="s">
        <v>269</v>
      </c>
      <c r="AI5" s="122" t="s">
        <v>269</v>
      </c>
      <c r="AJ5" s="122" t="s">
        <v>269</v>
      </c>
      <c r="AK5" s="122" t="s">
        <v>269</v>
      </c>
      <c r="AL5" s="122" t="s">
        <v>269</v>
      </c>
      <c r="AM5" s="122" t="s">
        <v>269</v>
      </c>
      <c r="AN5" s="122" t="s">
        <v>269</v>
      </c>
      <c r="AO5" s="122" t="s">
        <v>269</v>
      </c>
      <c r="AP5" s="122" t="s">
        <v>269</v>
      </c>
      <c r="AQ5" s="122" t="s">
        <v>269</v>
      </c>
      <c r="AR5" s="122" t="s">
        <v>269</v>
      </c>
      <c r="AS5" s="122" t="s">
        <v>269</v>
      </c>
      <c r="AT5" s="122" t="s">
        <v>269</v>
      </c>
      <c r="AU5" s="122" t="s">
        <v>269</v>
      </c>
      <c r="AV5" s="122" t="s">
        <v>269</v>
      </c>
      <c r="AW5" s="122" t="s">
        <v>269</v>
      </c>
      <c r="AX5" s="122" t="s">
        <v>269</v>
      </c>
      <c r="AY5" s="122" t="s">
        <v>269</v>
      </c>
      <c r="AZ5" s="122" t="s">
        <v>269</v>
      </c>
      <c r="BA5" s="122" t="s">
        <v>269</v>
      </c>
      <c r="BB5" s="122" t="s">
        <v>269</v>
      </c>
      <c r="BC5" s="122" t="s">
        <v>269</v>
      </c>
      <c r="BD5" s="122" t="s">
        <v>269</v>
      </c>
      <c r="BE5" s="122" t="s">
        <v>269</v>
      </c>
      <c r="BF5" s="122" t="s">
        <v>269</v>
      </c>
      <c r="BG5" s="122" t="s">
        <v>269</v>
      </c>
      <c r="BH5" s="122" t="str">
        <f>'Hoja de Vida'!AM53</f>
        <v xml:space="preserve">1:    
2:    
3:    
4:    
5:   
6:    
7:    
8:    </v>
      </c>
      <c r="BI5" s="122" t="s">
        <v>269</v>
      </c>
      <c r="BJ5" s="74" t="str">
        <f>'Hoja de Vida'!AO53</f>
        <v xml:space="preserve">
</v>
      </c>
      <c r="BK5" s="74" t="str">
        <f>'Hoja de Vida'!AP53</f>
        <v xml:space="preserve">
</v>
      </c>
      <c r="BL5" s="122" t="s">
        <v>269</v>
      </c>
      <c r="BM5" s="122" t="s">
        <v>269</v>
      </c>
      <c r="BN5" s="74" t="str">
        <f>'Hoja de Vida'!AS53</f>
        <v xml:space="preserve">
</v>
      </c>
      <c r="BO5" s="122" t="s">
        <v>269</v>
      </c>
      <c r="BP5" s="122" t="s">
        <v>269</v>
      </c>
      <c r="BQ5" s="122" t="s">
        <v>269</v>
      </c>
      <c r="BR5" s="122" t="s">
        <v>269</v>
      </c>
      <c r="BS5" s="122" t="s">
        <v>269</v>
      </c>
      <c r="BT5" s="122" t="s">
        <v>269</v>
      </c>
      <c r="BU5" s="122" t="s">
        <v>269</v>
      </c>
      <c r="BV5" s="122" t="s">
        <v>269</v>
      </c>
      <c r="BW5" s="122" t="s">
        <v>269</v>
      </c>
      <c r="BX5" s="122" t="s">
        <v>269</v>
      </c>
      <c r="BY5" s="122" t="s">
        <v>269</v>
      </c>
      <c r="BZ5" s="122" t="s">
        <v>269</v>
      </c>
      <c r="CA5" s="122" t="s">
        <v>269</v>
      </c>
      <c r="CB5" s="122" t="s">
        <v>269</v>
      </c>
      <c r="CC5" s="122" t="s">
        <v>269</v>
      </c>
      <c r="CD5" s="74" t="str">
        <f>'Hoja de Vida'!$AM$70</f>
        <v xml:space="preserve">
</v>
      </c>
      <c r="CE5" s="74" t="str">
        <f>'Hoja de Vida'!$AN$70</f>
        <v xml:space="preserve">
</v>
      </c>
      <c r="CF5" s="122" t="s">
        <v>269</v>
      </c>
      <c r="CG5" s="122" t="s">
        <v>269</v>
      </c>
      <c r="CH5" s="74" t="str">
        <f>'Hoja de Vida'!$AQ$70</f>
        <v xml:space="preserve">
</v>
      </c>
      <c r="CI5" s="74">
        <f>'Hoja de Vida'!$C$87</f>
        <v>0</v>
      </c>
      <c r="CJ5" s="74">
        <f>'Hoja de Vida'!$G$87</f>
        <v>0</v>
      </c>
      <c r="CK5" s="74">
        <f>'Hoja de Vida'!$L$87</f>
        <v>0</v>
      </c>
      <c r="CL5" s="74">
        <f>'Hoja de Vida'!$W$87</f>
        <v>0</v>
      </c>
      <c r="CM5" s="74">
        <f>'Hoja de Vida'!$AA$87</f>
        <v>0</v>
      </c>
      <c r="CN5" s="74" t="str">
        <f>'Hoja de Vida'!$AX$87</f>
        <v xml:space="preserve"> </v>
      </c>
      <c r="CO5" s="74" t="str">
        <f>'Hoja de Vida'!$AY$87</f>
        <v xml:space="preserve"> </v>
      </c>
      <c r="CP5" s="80" t="e">
        <f>'Hoja de Vida'!$BJ$87</f>
        <v>#VALUE!</v>
      </c>
      <c r="CQ5" s="74" t="e">
        <f>'Hoja de Vida'!$BB$87</f>
        <v>#VALUE!</v>
      </c>
      <c r="CR5" s="74" t="e">
        <f>'Hoja de Vida'!$BE$87</f>
        <v>#VALUE!</v>
      </c>
      <c r="CS5" s="80" t="e">
        <f>'Hoja de Vida'!$BH$87</f>
        <v>#VALUE!</v>
      </c>
      <c r="CT5" s="74" t="str">
        <f>'Hoja de Vida'!$BM$87</f>
        <v xml:space="preserve"> </v>
      </c>
      <c r="CU5" s="74">
        <f>'Hoja de Vida'!$C$88</f>
        <v>0</v>
      </c>
      <c r="CV5" s="74">
        <f>'Hoja de Vida'!$G$88</f>
        <v>0</v>
      </c>
      <c r="CW5" s="74">
        <f>'Hoja de Vida'!$L$88</f>
        <v>0</v>
      </c>
      <c r="CX5" s="74">
        <f>'Hoja de Vida'!$W$88</f>
        <v>0</v>
      </c>
      <c r="CY5" s="74">
        <f>'Hoja de Vida'!$AA$88</f>
        <v>0</v>
      </c>
      <c r="CZ5" s="74" t="str">
        <f>'Hoja de Vida'!$AX$88</f>
        <v xml:space="preserve"> </v>
      </c>
      <c r="DA5" s="74" t="str">
        <f>'Hoja de Vida'!$AY$88</f>
        <v xml:space="preserve"> </v>
      </c>
      <c r="DB5" s="80" t="e">
        <f>'Hoja de Vida'!$BJ$88</f>
        <v>#VALUE!</v>
      </c>
      <c r="DC5" s="74" t="e">
        <f>'Hoja de Vida'!$BB$88</f>
        <v>#VALUE!</v>
      </c>
      <c r="DD5" s="74" t="e">
        <f>'Hoja de Vida'!$BE$88</f>
        <v>#VALUE!</v>
      </c>
      <c r="DE5" s="80" t="e">
        <f>'Hoja de Vida'!$BH$88</f>
        <v>#VALUE!</v>
      </c>
      <c r="DF5" s="74" t="str">
        <f>'Hoja de Vida'!$BM$88</f>
        <v xml:space="preserve"> </v>
      </c>
      <c r="DG5" s="74">
        <f>'Hoja de Vida'!$C$89</f>
        <v>0</v>
      </c>
      <c r="DH5" s="74">
        <f>'Hoja de Vida'!$G$89</f>
        <v>0</v>
      </c>
      <c r="DI5" s="74">
        <f>'Hoja de Vida'!$L$89</f>
        <v>0</v>
      </c>
      <c r="DJ5" s="74">
        <f>'Hoja de Vida'!$W$89</f>
        <v>0</v>
      </c>
      <c r="DK5" s="74">
        <f>'Hoja de Vida'!$AA$89</f>
        <v>0</v>
      </c>
      <c r="DL5" s="74" t="str">
        <f>'Hoja de Vida'!$AX$89</f>
        <v xml:space="preserve"> </v>
      </c>
      <c r="DM5" s="74" t="str">
        <f>'Hoja de Vida'!$AY$89</f>
        <v xml:space="preserve"> </v>
      </c>
      <c r="DN5" s="80" t="e">
        <f>'Hoja de Vida'!$BJ$89</f>
        <v>#VALUE!</v>
      </c>
      <c r="DO5" s="74" t="e">
        <f>'Hoja de Vida'!$BB$89</f>
        <v>#VALUE!</v>
      </c>
      <c r="DP5" s="74" t="e">
        <f>'Hoja de Vida'!$BE$89</f>
        <v>#VALUE!</v>
      </c>
      <c r="DQ5" s="80" t="e">
        <f>'Hoja de Vida'!$BH$89</f>
        <v>#VALUE!</v>
      </c>
      <c r="DR5" s="74" t="str">
        <f>'Hoja de Vida'!$BM$89</f>
        <v xml:space="preserve"> </v>
      </c>
      <c r="DS5" s="74">
        <f>'Hoja de Vida'!$C$90</f>
        <v>0</v>
      </c>
      <c r="DT5" s="74">
        <f>'Hoja de Vida'!$G$90</f>
        <v>0</v>
      </c>
      <c r="DU5" s="74">
        <f>'Hoja de Vida'!$L$90</f>
        <v>0</v>
      </c>
      <c r="DV5" s="74">
        <f>'Hoja de Vida'!$W$90</f>
        <v>0</v>
      </c>
      <c r="DW5" s="74">
        <f>'Hoja de Vida'!$AA$90</f>
        <v>0</v>
      </c>
      <c r="DX5" s="74" t="str">
        <f>'Hoja de Vida'!$AX$90</f>
        <v xml:space="preserve"> </v>
      </c>
      <c r="DY5" s="74" t="str">
        <f>'Hoja de Vida'!$AY$90</f>
        <v xml:space="preserve"> </v>
      </c>
      <c r="DZ5" s="80" t="e">
        <f>'Hoja de Vida'!$BJ$90</f>
        <v>#VALUE!</v>
      </c>
      <c r="EA5" s="74" t="e">
        <f>'Hoja de Vida'!$BB$90</f>
        <v>#VALUE!</v>
      </c>
      <c r="EB5" s="74" t="e">
        <f>'Hoja de Vida'!$BE$90</f>
        <v>#VALUE!</v>
      </c>
      <c r="EC5" s="80" t="e">
        <f>'Hoja de Vida'!$BH$90</f>
        <v>#VALUE!</v>
      </c>
      <c r="ED5" s="74" t="str">
        <f>'Hoja de Vida'!$BM$90</f>
        <v xml:space="preserve"> </v>
      </c>
      <c r="EE5" s="74">
        <f>'Hoja de Vida'!$C$91</f>
        <v>0</v>
      </c>
      <c r="EF5" s="74">
        <f>'Hoja de Vida'!$G$91</f>
        <v>0</v>
      </c>
      <c r="EG5" s="74">
        <f>'Hoja de Vida'!$L$91</f>
        <v>0</v>
      </c>
      <c r="EH5" s="74">
        <f>'Hoja de Vida'!$W$91</f>
        <v>0</v>
      </c>
      <c r="EI5" s="74">
        <f>'Hoja de Vida'!$AA$91</f>
        <v>0</v>
      </c>
      <c r="EJ5" s="74" t="str">
        <f>'Hoja de Vida'!$AX$91</f>
        <v xml:space="preserve"> </v>
      </c>
      <c r="EK5" s="74" t="str">
        <f>'Hoja de Vida'!$AY$91</f>
        <v xml:space="preserve"> </v>
      </c>
      <c r="EL5" s="80" t="e">
        <f>'Hoja de Vida'!$BJ$91</f>
        <v>#VALUE!</v>
      </c>
      <c r="EM5" s="74" t="e">
        <f>'Hoja de Vida'!$BB$91</f>
        <v>#VALUE!</v>
      </c>
      <c r="EN5" s="74" t="e">
        <f>'Hoja de Vida'!$BE$91</f>
        <v>#VALUE!</v>
      </c>
      <c r="EO5" s="80" t="e">
        <f>'Hoja de Vida'!$BH$91</f>
        <v>#VALUE!</v>
      </c>
      <c r="EP5" s="74" t="str">
        <f>'Hoja de Vida'!$BM$91</f>
        <v xml:space="preserve"> </v>
      </c>
      <c r="EQ5" s="122" t="s">
        <v>269</v>
      </c>
      <c r="ER5" s="122" t="s">
        <v>269</v>
      </c>
      <c r="ES5" s="122" t="s">
        <v>269</v>
      </c>
      <c r="ET5" s="122" t="s">
        <v>269</v>
      </c>
      <c r="EU5" s="122" t="s">
        <v>269</v>
      </c>
      <c r="EV5" s="122" t="s">
        <v>269</v>
      </c>
      <c r="EW5" s="122" t="s">
        <v>269</v>
      </c>
      <c r="EX5" s="122" t="s">
        <v>269</v>
      </c>
      <c r="EY5" s="122" t="s">
        <v>269</v>
      </c>
      <c r="EZ5" s="122" t="s">
        <v>269</v>
      </c>
      <c r="FA5" s="122" t="s">
        <v>269</v>
      </c>
      <c r="FB5" s="122"/>
      <c r="FC5" s="122" t="s">
        <v>269</v>
      </c>
      <c r="FD5" s="122" t="s">
        <v>269</v>
      </c>
      <c r="FE5" s="122" t="s">
        <v>269</v>
      </c>
      <c r="FF5" s="122" t="s">
        <v>269</v>
      </c>
      <c r="FG5" s="122" t="s">
        <v>269</v>
      </c>
      <c r="FH5" s="122" t="s">
        <v>269</v>
      </c>
      <c r="FI5" s="122" t="s">
        <v>269</v>
      </c>
      <c r="FJ5" s="122" t="s">
        <v>269</v>
      </c>
      <c r="FK5" s="122" t="s">
        <v>269</v>
      </c>
      <c r="FL5" s="122" t="s">
        <v>269</v>
      </c>
      <c r="FM5" s="122" t="s">
        <v>269</v>
      </c>
      <c r="FN5" s="122"/>
      <c r="FO5" s="122" t="s">
        <v>269</v>
      </c>
      <c r="FP5" s="122" t="s">
        <v>269</v>
      </c>
      <c r="FQ5" s="122" t="s">
        <v>269</v>
      </c>
      <c r="FR5" s="122" t="s">
        <v>269</v>
      </c>
      <c r="FS5" s="122" t="s">
        <v>269</v>
      </c>
      <c r="FT5" s="122" t="s">
        <v>269</v>
      </c>
      <c r="FU5" s="122" t="s">
        <v>269</v>
      </c>
      <c r="FV5" s="122" t="s">
        <v>269</v>
      </c>
      <c r="FW5" s="122" t="s">
        <v>269</v>
      </c>
      <c r="FX5" s="122" t="s">
        <v>269</v>
      </c>
      <c r="FY5" s="122" t="s">
        <v>269</v>
      </c>
      <c r="FZ5" s="122"/>
      <c r="GA5" s="122" t="s">
        <v>269</v>
      </c>
      <c r="GB5" s="122" t="s">
        <v>269</v>
      </c>
      <c r="GC5" s="122" t="s">
        <v>269</v>
      </c>
      <c r="GD5" s="122" t="s">
        <v>269</v>
      </c>
      <c r="GE5" s="122" t="s">
        <v>269</v>
      </c>
      <c r="GF5" s="122" t="s">
        <v>269</v>
      </c>
      <c r="GG5" s="122" t="s">
        <v>269</v>
      </c>
      <c r="GH5" s="122" t="s">
        <v>269</v>
      </c>
      <c r="GI5" s="122" t="s">
        <v>269</v>
      </c>
      <c r="GJ5" s="122" t="s">
        <v>269</v>
      </c>
      <c r="GK5" s="122" t="s">
        <v>269</v>
      </c>
      <c r="GL5" s="122"/>
      <c r="GM5" s="122" t="s">
        <v>269</v>
      </c>
      <c r="GN5" s="122" t="s">
        <v>269</v>
      </c>
      <c r="GO5" s="122" t="s">
        <v>269</v>
      </c>
      <c r="GP5" s="122" t="s">
        <v>269</v>
      </c>
      <c r="GQ5" s="122" t="s">
        <v>269</v>
      </c>
      <c r="GR5" s="122" t="s">
        <v>269</v>
      </c>
      <c r="GS5" s="122" t="s">
        <v>269</v>
      </c>
      <c r="GT5" s="122" t="s">
        <v>269</v>
      </c>
      <c r="GU5" s="122" t="s">
        <v>269</v>
      </c>
      <c r="GV5" s="122" t="s">
        <v>269</v>
      </c>
      <c r="GW5" s="122" t="s">
        <v>269</v>
      </c>
      <c r="GX5" s="122"/>
      <c r="GY5" s="122" t="s">
        <v>269</v>
      </c>
      <c r="GZ5" s="122" t="s">
        <v>269</v>
      </c>
      <c r="HA5" s="122" t="s">
        <v>269</v>
      </c>
      <c r="HB5" s="122" t="s">
        <v>269</v>
      </c>
      <c r="HC5" s="122" t="s">
        <v>269</v>
      </c>
      <c r="HD5" s="122" t="s">
        <v>269</v>
      </c>
      <c r="HE5" s="122" t="s">
        <v>269</v>
      </c>
      <c r="HF5" s="122" t="s">
        <v>269</v>
      </c>
      <c r="HG5" s="122" t="s">
        <v>269</v>
      </c>
      <c r="HH5" s="122" t="s">
        <v>269</v>
      </c>
      <c r="HI5" s="122" t="s">
        <v>269</v>
      </c>
      <c r="HJ5" s="122" t="s">
        <v>269</v>
      </c>
      <c r="HK5" s="122" t="s">
        <v>269</v>
      </c>
      <c r="HL5" s="74" t="str">
        <f>CONCATENATE('Hoja de Vida'!$J$97," ",'Hoja de Vida'!R97)</f>
        <v xml:space="preserve"> </v>
      </c>
      <c r="HM5" s="74">
        <f>'Hoja de Vida'!AE97</f>
        <v>0</v>
      </c>
      <c r="HN5" s="74" t="str">
        <f>'Hoja de Vida'!$AM$103</f>
        <v xml:space="preserve">
</v>
      </c>
      <c r="HO5" s="74" t="str">
        <f>'Hoja de Vida'!$AN$103</f>
        <v xml:space="preserve">
</v>
      </c>
      <c r="HP5" s="74" t="str">
        <f>'Hoja de Vida'!$AO$103</f>
        <v xml:space="preserve">
</v>
      </c>
      <c r="HQ5" s="74" t="str">
        <f>'Hoja de Vida'!$AP$103</f>
        <v xml:space="preserve">
</v>
      </c>
      <c r="HR5" s="74">
        <f>'Hoja de Vida'!$I$125</f>
        <v>0</v>
      </c>
      <c r="HS5" s="74">
        <f>'Hoja de Vida'!$L$125</f>
        <v>0</v>
      </c>
      <c r="HT5" s="74">
        <f>'Hoja de Vida'!$R$125</f>
        <v>0</v>
      </c>
      <c r="HU5" s="74">
        <f>'Hoja de Vida'!$AD$125</f>
        <v>0</v>
      </c>
      <c r="HW5" s="85" t="str">
        <f>CONCATENATE(CT5,"
",DF5,"
",DR5,"
",ED5,"
",EP5,"
",FB5,"
",FN5,"
",FZ5,"
",GL5,"
",GX5)</f>
        <v xml:space="preserve"> 
</v>
      </c>
      <c r="HX5" s="86">
        <f>'Hoja de Vida'!AI21</f>
        <v>0</v>
      </c>
      <c r="HY5" s="86">
        <f>'Hoja de Vida'!AH24</f>
        <v>0</v>
      </c>
      <c r="HZ5" s="86">
        <f>'Hoja de Vida'!N115</f>
        <v>0</v>
      </c>
      <c r="IA5" s="86" t="str">
        <f>'Hoja de Vida'!B109</f>
        <v xml:space="preserve"> </v>
      </c>
      <c r="IB5" s="86" t="b">
        <f>'Hoja de Vida'!AM113</f>
        <v>0</v>
      </c>
      <c r="IC5" s="122" t="s">
        <v>269</v>
      </c>
      <c r="ID5" s="122" t="s">
        <v>269</v>
      </c>
    </row>
    <row r="6" spans="1:255" x14ac:dyDescent="0.3">
      <c r="A6" s="76"/>
    </row>
  </sheetData>
  <mergeCells count="82">
    <mergeCell ref="ID1:ID4"/>
    <mergeCell ref="HR3:HU3"/>
    <mergeCell ref="GM3:GX3"/>
    <mergeCell ref="GY3:GY4"/>
    <mergeCell ref="GZ3:HC3"/>
    <mergeCell ref="HD3:HG3"/>
    <mergeCell ref="HL3:HL4"/>
    <mergeCell ref="HM3:HM4"/>
    <mergeCell ref="HN3:HQ3"/>
    <mergeCell ref="HW1:HW4"/>
    <mergeCell ref="HR1:HU2"/>
    <mergeCell ref="HX1:HX4"/>
    <mergeCell ref="GZ1:HQ2"/>
    <mergeCell ref="HY1:HY4"/>
    <mergeCell ref="HZ1:HZ4"/>
    <mergeCell ref="IA1:IA4"/>
    <mergeCell ref="CI3:CT3"/>
    <mergeCell ref="HH3:HK3"/>
    <mergeCell ref="CU3:DF3"/>
    <mergeCell ref="DG3:DR3"/>
    <mergeCell ref="DS3:ED3"/>
    <mergeCell ref="EE3:EP3"/>
    <mergeCell ref="EQ3:FB3"/>
    <mergeCell ref="FC3:FN3"/>
    <mergeCell ref="FO3:FZ3"/>
    <mergeCell ref="GA3:GL3"/>
    <mergeCell ref="CF3:CF4"/>
    <mergeCell ref="CG3:CH3"/>
    <mergeCell ref="CA2:CC3"/>
    <mergeCell ref="BO3:BO4"/>
    <mergeCell ref="BQ3:BQ4"/>
    <mergeCell ref="BR3:BR4"/>
    <mergeCell ref="CD2:CH2"/>
    <mergeCell ref="CE3:CE4"/>
    <mergeCell ref="BH2:BN2"/>
    <mergeCell ref="BO2:BU2"/>
    <mergeCell ref="BV2:BW3"/>
    <mergeCell ref="BX2:BZ3"/>
    <mergeCell ref="U3:U4"/>
    <mergeCell ref="X3:X4"/>
    <mergeCell ref="AN3:AN4"/>
    <mergeCell ref="BD3:BD4"/>
    <mergeCell ref="V3:V4"/>
    <mergeCell ref="BS3:BS4"/>
    <mergeCell ref="BI3:BI4"/>
    <mergeCell ref="BE1:BE4"/>
    <mergeCell ref="BH1:CH1"/>
    <mergeCell ref="BP3:BP4"/>
    <mergeCell ref="BT3:BU3"/>
    <mergeCell ref="CD3:CD4"/>
    <mergeCell ref="K3:K4"/>
    <mergeCell ref="BK3:BK4"/>
    <mergeCell ref="BL3:BL4"/>
    <mergeCell ref="BM3:BN3"/>
    <mergeCell ref="L3:L4"/>
    <mergeCell ref="M3:M4"/>
    <mergeCell ref="N3:N4"/>
    <mergeCell ref="O3:O4"/>
    <mergeCell ref="S3:S4"/>
    <mergeCell ref="W3:W4"/>
    <mergeCell ref="BH3:BH4"/>
    <mergeCell ref="T3:T4"/>
    <mergeCell ref="BJ3:BJ4"/>
    <mergeCell ref="BF1:BF4"/>
    <mergeCell ref="BG1:BG4"/>
    <mergeCell ref="T2:X2"/>
    <mergeCell ref="IB1:IB4"/>
    <mergeCell ref="IC1:IC4"/>
    <mergeCell ref="A3:A4"/>
    <mergeCell ref="B3:C3"/>
    <mergeCell ref="D3:H3"/>
    <mergeCell ref="I3:I4"/>
    <mergeCell ref="CI1:GY2"/>
    <mergeCell ref="P3:P4"/>
    <mergeCell ref="Q3:Q4"/>
    <mergeCell ref="R3:R4"/>
    <mergeCell ref="A1:H2"/>
    <mergeCell ref="I1:S2"/>
    <mergeCell ref="T1:X1"/>
    <mergeCell ref="Y1:AN2"/>
    <mergeCell ref="AO1:BD2"/>
    <mergeCell ref="J3:J4"/>
  </mergeCells>
  <pageMargins left="0.7" right="0.7" top="0.75" bottom="0.75" header="0.51180555555555551" footer="0.51180555555555551"/>
  <pageSetup scale="96" firstPageNumber="0" orientation="portrait" horizontalDpi="300" verticalDpi="300" r:id="rId1"/>
  <headerFooter alignWithMargins="0"/>
  <colBreaks count="1" manualBreakCount="1">
    <brk id="227" max="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73"/>
  <sheetViews>
    <sheetView topLeftCell="A14" workbookViewId="0">
      <selection activeCell="L101" sqref="L101:Z101"/>
    </sheetView>
  </sheetViews>
  <sheetFormatPr baseColWidth="10" defaultColWidth="9.109375" defaultRowHeight="15.6" x14ac:dyDescent="0.3"/>
  <cols>
    <col min="1" max="1" width="15.6640625" style="77" customWidth="1"/>
    <col min="2" max="2" width="9.109375" style="77"/>
    <col min="3" max="3" width="2.88671875" style="77" customWidth="1"/>
    <col min="4" max="4" width="43.33203125" style="77" customWidth="1"/>
    <col min="5" max="7" width="9.109375" style="77"/>
    <col min="8" max="8" width="11.6640625" style="77" customWidth="1"/>
    <col min="9" max="9" width="9.109375" style="77"/>
    <col min="10" max="10" width="13.109375" style="77" customWidth="1"/>
    <col min="11" max="16384" width="9.109375" style="77"/>
  </cols>
  <sheetData>
    <row r="1" spans="1:10" x14ac:dyDescent="0.3">
      <c r="D1" s="79" t="s">
        <v>191</v>
      </c>
    </row>
    <row r="2" spans="1:10" x14ac:dyDescent="0.3">
      <c r="B2" s="77" t="s">
        <v>192</v>
      </c>
      <c r="D2" s="84"/>
    </row>
    <row r="3" spans="1:10" x14ac:dyDescent="0.3">
      <c r="A3" s="77" t="s">
        <v>193</v>
      </c>
      <c r="B3" s="77" t="s">
        <v>194</v>
      </c>
      <c r="D3" s="84" t="s">
        <v>195</v>
      </c>
      <c r="F3" s="77" t="s">
        <v>124</v>
      </c>
      <c r="H3" s="77" t="s">
        <v>196</v>
      </c>
      <c r="J3" s="77" t="s">
        <v>196</v>
      </c>
    </row>
    <row r="4" spans="1:10" x14ac:dyDescent="0.3">
      <c r="A4" s="77" t="s">
        <v>197</v>
      </c>
      <c r="B4" s="77" t="s">
        <v>198</v>
      </c>
      <c r="D4" s="84" t="s">
        <v>199</v>
      </c>
      <c r="F4" s="77" t="s">
        <v>111</v>
      </c>
      <c r="H4" s="77" t="s">
        <v>200</v>
      </c>
      <c r="J4" s="77" t="s">
        <v>201</v>
      </c>
    </row>
    <row r="5" spans="1:10" x14ac:dyDescent="0.3">
      <c r="A5" s="77" t="s">
        <v>202</v>
      </c>
      <c r="B5" s="77" t="s">
        <v>203</v>
      </c>
      <c r="D5" s="84" t="s">
        <v>204</v>
      </c>
      <c r="H5" s="77" t="s">
        <v>205</v>
      </c>
      <c r="J5" s="77" t="s">
        <v>206</v>
      </c>
    </row>
    <row r="6" spans="1:10" x14ac:dyDescent="0.3">
      <c r="A6" s="77" t="s">
        <v>207</v>
      </c>
      <c r="B6" s="77" t="s">
        <v>208</v>
      </c>
      <c r="D6" s="84" t="s">
        <v>209</v>
      </c>
      <c r="H6" s="77" t="s">
        <v>210</v>
      </c>
    </row>
    <row r="7" spans="1:10" x14ac:dyDescent="0.3">
      <c r="A7" s="77" t="s">
        <v>211</v>
      </c>
      <c r="B7" s="77" t="s">
        <v>212</v>
      </c>
      <c r="D7" s="84" t="s">
        <v>213</v>
      </c>
    </row>
    <row r="8" spans="1:10" x14ac:dyDescent="0.3">
      <c r="A8" s="77" t="s">
        <v>214</v>
      </c>
      <c r="B8" s="77" t="s">
        <v>215</v>
      </c>
      <c r="D8" s="84" t="s">
        <v>216</v>
      </c>
      <c r="H8" s="77" t="s">
        <v>217</v>
      </c>
    </row>
    <row r="9" spans="1:10" x14ac:dyDescent="0.3">
      <c r="A9" s="77" t="s">
        <v>218</v>
      </c>
      <c r="B9" s="77" t="s">
        <v>219</v>
      </c>
      <c r="D9" s="84" t="s">
        <v>220</v>
      </c>
      <c r="H9" s="77" t="s">
        <v>221</v>
      </c>
    </row>
    <row r="10" spans="1:10" x14ac:dyDescent="0.3">
      <c r="A10" s="77" t="s">
        <v>222</v>
      </c>
      <c r="B10" s="77" t="s">
        <v>223</v>
      </c>
      <c r="D10" s="78" t="s">
        <v>226</v>
      </c>
    </row>
    <row r="11" spans="1:10" x14ac:dyDescent="0.3">
      <c r="A11" s="77" t="s">
        <v>224</v>
      </c>
      <c r="B11" s="77" t="s">
        <v>225</v>
      </c>
      <c r="D11" s="78" t="s">
        <v>228</v>
      </c>
    </row>
    <row r="12" spans="1:10" x14ac:dyDescent="0.3">
      <c r="A12" s="77" t="s">
        <v>227</v>
      </c>
      <c r="D12" s="78" t="s">
        <v>229</v>
      </c>
    </row>
    <row r="13" spans="1:10" x14ac:dyDescent="0.3">
      <c r="D13" s="78"/>
    </row>
    <row r="14" spans="1:10" x14ac:dyDescent="0.3">
      <c r="A14" s="77" t="s">
        <v>230</v>
      </c>
      <c r="D14" s="78" t="s">
        <v>231</v>
      </c>
    </row>
    <row r="15" spans="1:10" x14ac:dyDescent="0.3">
      <c r="A15" s="77" t="s">
        <v>232</v>
      </c>
      <c r="D15" s="78" t="s">
        <v>233</v>
      </c>
    </row>
    <row r="16" spans="1:10" x14ac:dyDescent="0.3">
      <c r="A16" s="77" t="s">
        <v>234</v>
      </c>
      <c r="D16" s="78" t="s">
        <v>235</v>
      </c>
    </row>
    <row r="17" spans="1:6" x14ac:dyDescent="0.3">
      <c r="A17" s="77" t="s">
        <v>236</v>
      </c>
      <c r="D17" s="78" t="s">
        <v>237</v>
      </c>
    </row>
    <row r="18" spans="1:6" x14ac:dyDescent="0.3">
      <c r="A18" s="77" t="s">
        <v>238</v>
      </c>
      <c r="D18" s="78" t="s">
        <v>239</v>
      </c>
    </row>
    <row r="19" spans="1:6" x14ac:dyDescent="0.3">
      <c r="A19" s="77" t="s">
        <v>240</v>
      </c>
      <c r="D19" s="78" t="s">
        <v>241</v>
      </c>
    </row>
    <row r="20" spans="1:6" x14ac:dyDescent="0.3">
      <c r="A20" s="77" t="s">
        <v>242</v>
      </c>
    </row>
    <row r="22" spans="1:6" x14ac:dyDescent="0.3">
      <c r="A22" s="79" t="s">
        <v>243</v>
      </c>
      <c r="D22" s="78" t="s">
        <v>244</v>
      </c>
      <c r="F22" s="77" t="s">
        <v>245</v>
      </c>
    </row>
    <row r="23" spans="1:6" x14ac:dyDescent="0.3">
      <c r="A23" s="77">
        <v>1</v>
      </c>
      <c r="D23" s="77">
        <v>1</v>
      </c>
      <c r="F23" s="77">
        <v>1980</v>
      </c>
    </row>
    <row r="24" spans="1:6" x14ac:dyDescent="0.3">
      <c r="A24" s="77">
        <v>2</v>
      </c>
      <c r="D24" s="77">
        <v>2</v>
      </c>
      <c r="F24" s="77">
        <v>1981</v>
      </c>
    </row>
    <row r="25" spans="1:6" x14ac:dyDescent="0.3">
      <c r="A25" s="77">
        <v>3</v>
      </c>
      <c r="D25" s="77">
        <v>3</v>
      </c>
      <c r="F25" s="77">
        <v>1982</v>
      </c>
    </row>
    <row r="26" spans="1:6" x14ac:dyDescent="0.3">
      <c r="A26" s="77">
        <v>4</v>
      </c>
      <c r="D26" s="77">
        <v>4</v>
      </c>
      <c r="F26" s="77">
        <v>1983</v>
      </c>
    </row>
    <row r="27" spans="1:6" x14ac:dyDescent="0.3">
      <c r="A27" s="77">
        <v>5</v>
      </c>
      <c r="D27" s="77">
        <v>5</v>
      </c>
      <c r="F27" s="77">
        <v>1984</v>
      </c>
    </row>
    <row r="28" spans="1:6" x14ac:dyDescent="0.3">
      <c r="A28" s="77">
        <v>6</v>
      </c>
      <c r="D28" s="77">
        <v>6</v>
      </c>
      <c r="F28" s="77">
        <v>1985</v>
      </c>
    </row>
    <row r="29" spans="1:6" x14ac:dyDescent="0.3">
      <c r="A29" s="77">
        <v>7</v>
      </c>
      <c r="D29" s="77">
        <v>7</v>
      </c>
      <c r="F29" s="77">
        <v>1986</v>
      </c>
    </row>
    <row r="30" spans="1:6" x14ac:dyDescent="0.3">
      <c r="A30" s="77">
        <v>8</v>
      </c>
      <c r="D30" s="77">
        <v>8</v>
      </c>
      <c r="F30" s="77">
        <v>1987</v>
      </c>
    </row>
    <row r="31" spans="1:6" x14ac:dyDescent="0.3">
      <c r="A31" s="77">
        <v>9</v>
      </c>
      <c r="D31" s="77">
        <v>9</v>
      </c>
      <c r="F31" s="77">
        <v>1988</v>
      </c>
    </row>
    <row r="32" spans="1:6" x14ac:dyDescent="0.3">
      <c r="A32" s="77">
        <v>10</v>
      </c>
      <c r="D32" s="77">
        <v>10</v>
      </c>
      <c r="F32" s="77">
        <v>1989</v>
      </c>
    </row>
    <row r="33" spans="1:6" x14ac:dyDescent="0.3">
      <c r="A33" s="77">
        <v>11</v>
      </c>
      <c r="D33" s="77">
        <v>11</v>
      </c>
      <c r="F33" s="77">
        <v>1990</v>
      </c>
    </row>
    <row r="34" spans="1:6" x14ac:dyDescent="0.3">
      <c r="A34" s="77">
        <v>12</v>
      </c>
      <c r="D34" s="77">
        <v>12</v>
      </c>
      <c r="F34" s="77">
        <v>1991</v>
      </c>
    </row>
    <row r="35" spans="1:6" x14ac:dyDescent="0.3">
      <c r="A35" s="77">
        <v>13</v>
      </c>
      <c r="F35" s="77">
        <v>1992</v>
      </c>
    </row>
    <row r="36" spans="1:6" x14ac:dyDescent="0.3">
      <c r="A36" s="77">
        <v>14</v>
      </c>
      <c r="F36" s="77">
        <v>1993</v>
      </c>
    </row>
    <row r="37" spans="1:6" x14ac:dyDescent="0.3">
      <c r="A37" s="77">
        <v>15</v>
      </c>
      <c r="F37" s="77">
        <v>1994</v>
      </c>
    </row>
    <row r="38" spans="1:6" x14ac:dyDescent="0.3">
      <c r="A38" s="77">
        <v>16</v>
      </c>
      <c r="F38" s="77">
        <v>1995</v>
      </c>
    </row>
    <row r="39" spans="1:6" x14ac:dyDescent="0.3">
      <c r="A39" s="77">
        <v>17</v>
      </c>
      <c r="F39" s="77">
        <v>1996</v>
      </c>
    </row>
    <row r="40" spans="1:6" x14ac:dyDescent="0.3">
      <c r="A40" s="77">
        <v>18</v>
      </c>
      <c r="F40" s="77">
        <v>1997</v>
      </c>
    </row>
    <row r="41" spans="1:6" x14ac:dyDescent="0.3">
      <c r="A41" s="77">
        <v>19</v>
      </c>
      <c r="F41" s="77">
        <v>1998</v>
      </c>
    </row>
    <row r="42" spans="1:6" x14ac:dyDescent="0.3">
      <c r="A42" s="77">
        <v>20</v>
      </c>
      <c r="F42" s="77">
        <v>1999</v>
      </c>
    </row>
    <row r="43" spans="1:6" x14ac:dyDescent="0.3">
      <c r="A43" s="77">
        <v>21</v>
      </c>
      <c r="F43" s="77">
        <v>2000</v>
      </c>
    </row>
    <row r="44" spans="1:6" x14ac:dyDescent="0.3">
      <c r="A44" s="77">
        <v>22</v>
      </c>
      <c r="F44" s="77">
        <v>2001</v>
      </c>
    </row>
    <row r="45" spans="1:6" x14ac:dyDescent="0.3">
      <c r="A45" s="77">
        <v>23</v>
      </c>
      <c r="F45" s="77">
        <v>2002</v>
      </c>
    </row>
    <row r="46" spans="1:6" x14ac:dyDescent="0.3">
      <c r="A46" s="77">
        <v>24</v>
      </c>
      <c r="F46" s="77">
        <v>2003</v>
      </c>
    </row>
    <row r="47" spans="1:6" x14ac:dyDescent="0.3">
      <c r="A47" s="77">
        <v>25</v>
      </c>
      <c r="F47" s="77">
        <v>2004</v>
      </c>
    </row>
    <row r="48" spans="1:6" x14ac:dyDescent="0.3">
      <c r="A48" s="77">
        <v>26</v>
      </c>
      <c r="F48" s="77">
        <v>2005</v>
      </c>
    </row>
    <row r="49" spans="1:6" x14ac:dyDescent="0.3">
      <c r="A49" s="77">
        <v>27</v>
      </c>
      <c r="F49" s="77">
        <v>2006</v>
      </c>
    </row>
    <row r="50" spans="1:6" x14ac:dyDescent="0.3">
      <c r="A50" s="77">
        <v>28</v>
      </c>
      <c r="F50" s="77">
        <v>2007</v>
      </c>
    </row>
    <row r="51" spans="1:6" x14ac:dyDescent="0.3">
      <c r="A51" s="77">
        <v>29</v>
      </c>
      <c r="F51" s="77">
        <v>2008</v>
      </c>
    </row>
    <row r="52" spans="1:6" x14ac:dyDescent="0.3">
      <c r="A52" s="77">
        <v>30</v>
      </c>
      <c r="F52" s="77">
        <v>2009</v>
      </c>
    </row>
    <row r="53" spans="1:6" x14ac:dyDescent="0.3">
      <c r="A53" s="77">
        <v>31</v>
      </c>
      <c r="F53" s="77">
        <v>2010</v>
      </c>
    </row>
    <row r="54" spans="1:6" x14ac:dyDescent="0.3">
      <c r="F54" s="77">
        <v>2011</v>
      </c>
    </row>
    <row r="55" spans="1:6" x14ac:dyDescent="0.3">
      <c r="A55" s="77" t="s">
        <v>258</v>
      </c>
      <c r="F55" s="77">
        <v>2012</v>
      </c>
    </row>
    <row r="56" spans="1:6" x14ac:dyDescent="0.3">
      <c r="A56" s="77" t="s">
        <v>42</v>
      </c>
      <c r="F56" s="77">
        <v>2013</v>
      </c>
    </row>
    <row r="57" spans="1:6" x14ac:dyDescent="0.3">
      <c r="A57" s="77" t="s">
        <v>43</v>
      </c>
      <c r="F57" s="77">
        <v>2014</v>
      </c>
    </row>
    <row r="58" spans="1:6" x14ac:dyDescent="0.3">
      <c r="A58" s="77" t="s">
        <v>259</v>
      </c>
      <c r="F58" s="77">
        <v>2015</v>
      </c>
    </row>
    <row r="59" spans="1:6" x14ac:dyDescent="0.3">
      <c r="A59" s="77" t="s">
        <v>260</v>
      </c>
      <c r="F59" s="77">
        <v>2016</v>
      </c>
    </row>
    <row r="60" spans="1:6" x14ac:dyDescent="0.3">
      <c r="A60" s="77" t="s">
        <v>261</v>
      </c>
      <c r="F60" s="77">
        <v>2017</v>
      </c>
    </row>
    <row r="61" spans="1:6" x14ac:dyDescent="0.3">
      <c r="A61" s="77" t="s">
        <v>262</v>
      </c>
      <c r="F61" s="77">
        <v>2018</v>
      </c>
    </row>
    <row r="62" spans="1:6" x14ac:dyDescent="0.3">
      <c r="A62" s="77" t="s">
        <v>263</v>
      </c>
      <c r="F62" s="77">
        <v>2019</v>
      </c>
    </row>
    <row r="63" spans="1:6" x14ac:dyDescent="0.3">
      <c r="A63" s="77" t="s">
        <v>264</v>
      </c>
      <c r="F63" s="77">
        <v>2020</v>
      </c>
    </row>
    <row r="64" spans="1:6" x14ac:dyDescent="0.3">
      <c r="F64" s="77">
        <v>2021</v>
      </c>
    </row>
    <row r="65" spans="6:6" x14ac:dyDescent="0.3">
      <c r="F65" s="77">
        <v>2022</v>
      </c>
    </row>
    <row r="66" spans="6:6" x14ac:dyDescent="0.3">
      <c r="F66" s="77">
        <v>2023</v>
      </c>
    </row>
    <row r="67" spans="6:6" x14ac:dyDescent="0.3">
      <c r="F67" s="77">
        <v>2024</v>
      </c>
    </row>
    <row r="68" spans="6:6" x14ac:dyDescent="0.3">
      <c r="F68" s="77">
        <v>2025</v>
      </c>
    </row>
    <row r="69" spans="6:6" x14ac:dyDescent="0.3">
      <c r="F69" s="77">
        <v>2026</v>
      </c>
    </row>
    <row r="70" spans="6:6" x14ac:dyDescent="0.3">
      <c r="F70" s="77">
        <v>2027</v>
      </c>
    </row>
    <row r="71" spans="6:6" x14ac:dyDescent="0.3">
      <c r="F71" s="77">
        <v>2028</v>
      </c>
    </row>
    <row r="72" spans="6:6" x14ac:dyDescent="0.3">
      <c r="F72" s="77">
        <v>2029</v>
      </c>
    </row>
    <row r="73" spans="6:6" x14ac:dyDescent="0.3">
      <c r="F73" s="77">
        <v>2030</v>
      </c>
    </row>
  </sheetData>
  <pageMargins left="0.7" right="0.7" top="0.75" bottom="0.75"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ECF489075BF914896888087DBFB8764" ma:contentTypeVersion="11" ma:contentTypeDescription="Crear nuevo documento." ma:contentTypeScope="" ma:versionID="e2f2cff390af4ea38360f0d38d4d681b">
  <xsd:schema xmlns:xsd="http://www.w3.org/2001/XMLSchema" xmlns:xs="http://www.w3.org/2001/XMLSchema" xmlns:p="http://schemas.microsoft.com/office/2006/metadata/properties" xmlns:ns2="5e419f27-fb79-48a8-a064-4c895313853e" xmlns:ns3="45d8cc5f-1352-4d6f-aa72-de01aa82d331" targetNamespace="http://schemas.microsoft.com/office/2006/metadata/properties" ma:root="true" ma:fieldsID="cfbe748242128c23f409998c272e9022" ns2:_="" ns3:_="">
    <xsd:import namespace="5e419f27-fb79-48a8-a064-4c895313853e"/>
    <xsd:import namespace="45d8cc5f-1352-4d6f-aa72-de01aa82d3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19f27-fb79-48a8-a064-4c89531385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d8cc5f-1352-4d6f-aa72-de01aa82d33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42416-88E0-434D-A612-1D5D0340CFFA}">
  <ds:schemaRefs>
    <ds:schemaRef ds:uri="http://schemas.microsoft.com/office/2006/metadata/properties"/>
    <ds:schemaRef ds:uri="5e419f27-fb79-48a8-a064-4c895313853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5d8cc5f-1352-4d6f-aa72-de01aa82d331"/>
    <ds:schemaRef ds:uri="http://www.w3.org/XML/1998/namespace"/>
    <ds:schemaRef ds:uri="http://purl.org/dc/dcmitype/"/>
  </ds:schemaRefs>
</ds:datastoreItem>
</file>

<file path=customXml/itemProps2.xml><?xml version="1.0" encoding="utf-8"?>
<ds:datastoreItem xmlns:ds="http://schemas.openxmlformats.org/officeDocument/2006/customXml" ds:itemID="{354AE91D-0B0E-454B-8C21-743FA2ACD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19f27-fb79-48a8-a064-4c895313853e"/>
    <ds:schemaRef ds:uri="45d8cc5f-1352-4d6f-aa72-de01aa82d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2CA153-179E-4774-B9E8-B54638F988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Hoja de Vida</vt:lpstr>
      <vt:lpstr>Base de Datos</vt:lpstr>
      <vt:lpstr>Datos</vt:lpstr>
      <vt:lpstr>años</vt:lpstr>
      <vt:lpstr>'Base de Datos'!Área_de_impresión</vt:lpstr>
      <vt:lpstr>'Hoja de Vida'!Área_de_impresión</vt:lpstr>
      <vt:lpstr>dias</vt:lpstr>
      <vt:lpstr>disponibilidad</vt:lpstr>
      <vt:lpstr>estado</vt:lpstr>
      <vt:lpstr>expe</vt:lpstr>
      <vt:lpstr>expedido</vt:lpstr>
      <vt:lpstr>idioma</vt:lpstr>
      <vt:lpstr>meses</vt:lpstr>
      <vt:lpstr>paquete</vt:lpstr>
      <vt:lpstr>postgrado</vt:lpstr>
      <vt:lpstr>pregrado</vt:lpstr>
      <vt:lpstr>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 Yessenia Jaldin Cabrera</dc:creator>
  <cp:keywords/>
  <dc:description/>
  <cp:lastModifiedBy>HP</cp:lastModifiedBy>
  <cp:revision/>
  <cp:lastPrinted>2022-06-17T13:05:21Z</cp:lastPrinted>
  <dcterms:created xsi:type="dcterms:W3CDTF">2017-02-10T15:34:08Z</dcterms:created>
  <dcterms:modified xsi:type="dcterms:W3CDTF">2022-06-17T14:42:44Z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0x0101002ECF489075BF914896888087DBFB8764</vt:lpwstr>
  </property>
</Properties>
</file>